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OneDrive\Radna površina\"/>
    </mc:Choice>
  </mc:AlternateContent>
  <xr:revisionPtr revIDLastSave="0" documentId="13_ncr:1_{D8F0578F-7404-4404-B1B2-33B0DB9E3471}" xr6:coauthVersionLast="47" xr6:coauthVersionMax="47" xr10:uidLastSave="{00000000-0000-0000-0000-000000000000}"/>
  <bookViews>
    <workbookView xWindow="-108" yWindow="-108" windowWidth="23256" windowHeight="12576" firstSheet="3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OBRAZLOŽENJA" sheetId="1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7" l="1"/>
  <c r="I12" i="7"/>
  <c r="I13" i="7"/>
  <c r="I15" i="7"/>
  <c r="I17" i="7"/>
  <c r="I18" i="7"/>
  <c r="I19" i="7"/>
  <c r="I20" i="7"/>
  <c r="I22" i="7"/>
  <c r="I23" i="7"/>
  <c r="I24" i="7"/>
  <c r="I25" i="7"/>
  <c r="I26" i="7"/>
  <c r="I29" i="7"/>
  <c r="I30" i="7"/>
  <c r="I31" i="7"/>
  <c r="I32" i="7"/>
  <c r="I33" i="7"/>
  <c r="I34" i="7"/>
  <c r="I36" i="7"/>
  <c r="I37" i="7"/>
  <c r="I44" i="7"/>
  <c r="I45" i="7"/>
  <c r="I51" i="7"/>
  <c r="I52" i="7"/>
  <c r="I59" i="7"/>
  <c r="I60" i="7"/>
  <c r="I61" i="7"/>
  <c r="I63" i="7"/>
  <c r="I64" i="7"/>
  <c r="I68" i="7"/>
  <c r="I69" i="7"/>
  <c r="I71" i="7"/>
  <c r="I74" i="7"/>
  <c r="I75" i="7"/>
  <c r="I10" i="7"/>
  <c r="G7" i="10"/>
  <c r="H7" i="10"/>
  <c r="G8" i="10"/>
  <c r="H8" i="10"/>
  <c r="G12" i="10"/>
  <c r="H12" i="10"/>
  <c r="G15" i="10"/>
  <c r="H15" i="10"/>
  <c r="G16" i="10"/>
  <c r="H16" i="10"/>
  <c r="G18" i="10"/>
  <c r="H18" i="10"/>
  <c r="G19" i="10"/>
  <c r="H19" i="10"/>
  <c r="H25" i="10"/>
  <c r="G26" i="10"/>
  <c r="H26" i="10"/>
  <c r="G27" i="10"/>
  <c r="H27" i="10"/>
  <c r="G30" i="10"/>
  <c r="H30" i="10"/>
  <c r="G31" i="10"/>
  <c r="H31" i="10"/>
  <c r="G32" i="10"/>
  <c r="H32" i="10"/>
  <c r="G34" i="10"/>
  <c r="H34" i="10"/>
  <c r="G37" i="10"/>
  <c r="H37" i="10"/>
  <c r="G38" i="10"/>
  <c r="H38" i="10"/>
  <c r="G40" i="10"/>
  <c r="H40" i="10"/>
  <c r="G41" i="10"/>
  <c r="H41" i="10"/>
  <c r="H6" i="10"/>
  <c r="G6" i="10"/>
  <c r="G7" i="11"/>
  <c r="H7" i="11"/>
  <c r="G9" i="11"/>
  <c r="H9" i="11"/>
  <c r="H6" i="11"/>
  <c r="G6" i="11"/>
  <c r="G7" i="8"/>
  <c r="H7" i="8"/>
  <c r="G8" i="8"/>
  <c r="H8" i="8"/>
  <c r="G10" i="8"/>
  <c r="H10" i="8"/>
  <c r="G11" i="8"/>
  <c r="H11" i="8"/>
  <c r="G13" i="8"/>
  <c r="H13" i="8"/>
  <c r="G15" i="8"/>
  <c r="H15" i="8"/>
  <c r="G18" i="8"/>
  <c r="H18" i="8"/>
  <c r="G19" i="8"/>
  <c r="H19" i="8"/>
  <c r="G21" i="8"/>
  <c r="H21" i="8"/>
  <c r="G22" i="8"/>
  <c r="H22" i="8"/>
  <c r="G25" i="8"/>
  <c r="H25" i="8"/>
  <c r="G26" i="8"/>
  <c r="H26" i="8"/>
  <c r="G30" i="8"/>
  <c r="H30" i="8"/>
  <c r="G31" i="8"/>
  <c r="H31" i="8"/>
  <c r="G42" i="8"/>
  <c r="H42" i="8"/>
  <c r="G43" i="8"/>
  <c r="H43" i="8"/>
  <c r="G45" i="8"/>
  <c r="H45" i="8"/>
  <c r="G46" i="8"/>
  <c r="H46" i="8"/>
  <c r="G49" i="8"/>
  <c r="H49" i="8"/>
  <c r="G50" i="8"/>
  <c r="H50" i="8"/>
  <c r="G51" i="8"/>
  <c r="H51" i="8"/>
  <c r="G53" i="8"/>
  <c r="H53" i="8"/>
  <c r="G54" i="8"/>
  <c r="H54" i="8"/>
  <c r="G55" i="8"/>
  <c r="H55" i="8"/>
  <c r="G58" i="8"/>
  <c r="H58" i="8"/>
  <c r="G59" i="8"/>
  <c r="H59" i="8"/>
  <c r="G68" i="8"/>
  <c r="H68" i="8"/>
  <c r="G70" i="8"/>
  <c r="H70" i="8"/>
  <c r="G71" i="8"/>
  <c r="H71" i="8"/>
  <c r="G73" i="8"/>
  <c r="H73" i="8"/>
  <c r="G74" i="8"/>
  <c r="H74" i="8"/>
  <c r="G76" i="8"/>
  <c r="H76" i="8"/>
  <c r="H77" i="8"/>
  <c r="G78" i="8"/>
  <c r="H78" i="8"/>
  <c r="G79" i="8"/>
  <c r="H79" i="8"/>
  <c r="G81" i="8"/>
  <c r="H81" i="8"/>
  <c r="G82" i="8"/>
  <c r="H82" i="8"/>
  <c r="G84" i="8"/>
  <c r="G85" i="8"/>
  <c r="G88" i="8"/>
  <c r="H88" i="8"/>
  <c r="G89" i="8"/>
  <c r="H89" i="8"/>
  <c r="G92" i="8"/>
  <c r="H92" i="8"/>
  <c r="G93" i="8"/>
  <c r="H93" i="8"/>
  <c r="H6" i="8"/>
  <c r="G6" i="8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2" i="3"/>
  <c r="L62" i="3"/>
  <c r="K63" i="3"/>
  <c r="L63" i="3"/>
  <c r="K68" i="3"/>
  <c r="L68" i="3"/>
  <c r="K72" i="3"/>
  <c r="L72" i="3"/>
  <c r="K82" i="3"/>
  <c r="L82" i="3"/>
  <c r="K87" i="3"/>
  <c r="L87" i="3"/>
  <c r="K88" i="3"/>
  <c r="K90" i="3"/>
  <c r="L90" i="3"/>
  <c r="K96" i="3"/>
  <c r="L96" i="3"/>
  <c r="K97" i="3"/>
  <c r="L97" i="3"/>
  <c r="K98" i="3"/>
  <c r="L98" i="3"/>
  <c r="K103" i="3"/>
  <c r="K104" i="3"/>
  <c r="K105" i="3"/>
  <c r="K50" i="3"/>
  <c r="L50" i="3"/>
  <c r="L11" i="3"/>
  <c r="L12" i="3"/>
  <c r="L18" i="3"/>
  <c r="L19" i="3"/>
  <c r="L23" i="3"/>
  <c r="L24" i="3"/>
  <c r="L26" i="3"/>
  <c r="L28" i="3"/>
  <c r="L29" i="3"/>
  <c r="L30" i="3"/>
  <c r="L37" i="3"/>
  <c r="L38" i="3"/>
  <c r="L39" i="3"/>
  <c r="L40" i="3"/>
  <c r="K11" i="3"/>
  <c r="K12" i="3"/>
  <c r="K18" i="3"/>
  <c r="K19" i="3"/>
  <c r="K23" i="3"/>
  <c r="K24" i="3"/>
  <c r="K26" i="3"/>
  <c r="K28" i="3"/>
  <c r="K29" i="3"/>
  <c r="K30" i="3"/>
  <c r="K37" i="3"/>
  <c r="K38" i="3"/>
  <c r="K39" i="3"/>
  <c r="K40" i="3"/>
  <c r="L10" i="3"/>
  <c r="K10" i="3"/>
  <c r="L11" i="1"/>
  <c r="L13" i="1"/>
  <c r="L14" i="1"/>
  <c r="K11" i="1"/>
  <c r="K13" i="1"/>
  <c r="K14" i="1"/>
  <c r="L10" i="1"/>
  <c r="K10" i="1"/>
</calcChain>
</file>

<file path=xl/sharedStrings.xml><?xml version="1.0" encoding="utf-8"?>
<sst xmlns="http://schemas.openxmlformats.org/spreadsheetml/2006/main" count="376" uniqueCount="230">
  <si>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</si>
  <si>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</si>
  <si>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</si>
  <si>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</si>
  <si>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</si>
  <si>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</si>
  <si>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</si>
  <si>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</si>
  <si>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</si>
  <si>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</si>
  <si>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</si>
  <si>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</si>
  <si>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</si>
  <si>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</si>
  <si>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</si>
  <si>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</si>
  <si>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</si>
  <si>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</si>
  <si>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</si>
  <si>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</si>
  <si>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</si>
  <si>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</si>
  <si>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</si>
  <si>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</si>
  <si>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</si>
  <si>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Tekuće pomoći od inozemnih vlada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</si>
  <si>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</si>
  <si>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</si>
  <si>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</si>
  <si>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</si>
  <si>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</si>
  <si>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</si>
  <si>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</si>
  <si>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</si>
  <si>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31 Vlastiti prihodi</t>
  </si>
  <si>
    <t>3 Vlastiti prihodi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</si>
  <si>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</si>
  <si>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</si>
  <si>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</si>
  <si>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</si>
  <si>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</si>
  <si>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</si>
  <si>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</si>
  <si>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IZVJEŠTAJ RAČUNA FINANCIRANJA PREMA IZVORIMA FINANCIRANJA</t>
  </si>
  <si>
    <t>UKUPNO PRIMICI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</si>
  <si>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</si>
  <si>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</si>
  <si>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</si>
  <si>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</si>
  <si>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</si>
  <si>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</si>
  <si>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</si>
  <si>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</si>
  <si>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</si>
  <si>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</si>
  <si>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</si>
  <si>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</si>
  <si>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</si>
  <si>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</si>
  <si>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</si>
  <si>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</si>
  <si>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</si>
  <si>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</si>
  <si>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Prihodi iz nadležnog proračuna…</t>
  </si>
  <si>
    <t>Prihodi iz nadležnog proračuna za fi. rashoda poslov.</t>
  </si>
  <si>
    <t>Prihodi iz nadležnog proračuna za fi. rashoda za nef. imovinu</t>
  </si>
  <si>
    <t>Pomoći od inozemnih vlada</t>
  </si>
  <si>
    <t>Pomoći proračunu iz drugih proračuna</t>
  </si>
  <si>
    <t>Tekuće pomoći proračunu iz drugih proračuna</t>
  </si>
  <si>
    <t>Ostali rashodi za zaposlene</t>
  </si>
  <si>
    <t>Doprinosi na plaće</t>
  </si>
  <si>
    <t>Rashodi za materijal i energiju</t>
  </si>
  <si>
    <t>Energija</t>
  </si>
  <si>
    <t>Rashodi za usluge</t>
  </si>
  <si>
    <t>Računalne usluge</t>
  </si>
  <si>
    <t>Ostali nespomenuti rashodi poslovanja</t>
  </si>
  <si>
    <t>Ostali financijski rashodi</t>
  </si>
  <si>
    <t>Bankarske usluge</t>
  </si>
  <si>
    <t>Financijski rashodi</t>
  </si>
  <si>
    <t>Rashodi za nabavu proizvedene dugotrajne imovine</t>
  </si>
  <si>
    <t xml:space="preserve">nabava nefin. Imovine </t>
  </si>
  <si>
    <t>Knjige</t>
  </si>
  <si>
    <t>Uredski materijal</t>
  </si>
  <si>
    <t>Intelektualne usluge</t>
  </si>
  <si>
    <t>Usluge telefona</t>
  </si>
  <si>
    <t>Naknade troškova zaposlenicima</t>
  </si>
  <si>
    <t>Naknada za prijevoz</t>
  </si>
  <si>
    <t xml:space="preserve">Službena putovanja </t>
  </si>
  <si>
    <t>11 Opći prihodi i primici-Grad vrgorac</t>
  </si>
  <si>
    <t>4.Tekuće pomoći iz državnog proračuna</t>
  </si>
  <si>
    <t xml:space="preserve">  41 tekuće pomoći iz državnog proračuna</t>
  </si>
  <si>
    <t>41 tekuće pomoći iz državnog proračuna</t>
  </si>
  <si>
    <t>11 Opći prihodi i primici-grad vrgorac</t>
  </si>
  <si>
    <t>11 Opći prihodi i primici -grad vrgorac-</t>
  </si>
  <si>
    <t xml:space="preserve">     41 Tekuće pomoći iz državnog proračuna</t>
  </si>
  <si>
    <t>3 RASHODI POSLOVANJA</t>
  </si>
  <si>
    <t>31 Rashodi za zaposlene</t>
  </si>
  <si>
    <t>32 Materijalni rashodi</t>
  </si>
  <si>
    <t>34 Financijski rashodi</t>
  </si>
  <si>
    <t>42 Rashodi za nab. Dugotrajne imovine</t>
  </si>
  <si>
    <t>4 RASHODI ZA NABAVU NEFINAC. IM.</t>
  </si>
  <si>
    <t xml:space="preserve">6 PRIHODI POSLOVANJA </t>
  </si>
  <si>
    <t>67 Prihodi iz nad. Proračuna</t>
  </si>
  <si>
    <t>63 Pomoći od sub unut. Općeg proračuna</t>
  </si>
  <si>
    <t>3 Rashodi poslovanja</t>
  </si>
  <si>
    <t>OPĆI PRIHODI I PRIMICI GRAD VRGORAC</t>
  </si>
  <si>
    <t>PRORAČUNSKI KORISNIK</t>
  </si>
  <si>
    <t>PROGRAM</t>
  </si>
  <si>
    <t>AKTIVNOST</t>
  </si>
  <si>
    <t>PLAĆA</t>
  </si>
  <si>
    <t>OSTALI RASHODI ZA ZAPOSLENE</t>
  </si>
  <si>
    <t>DOPRINOSI NA PLAĆE</t>
  </si>
  <si>
    <t>RASHODI ZA MATERIJAL I ENERGIJU</t>
  </si>
  <si>
    <t>RASHODI ZA USLUGE</t>
  </si>
  <si>
    <t>IZVOR 1.1</t>
  </si>
  <si>
    <t>VRSTA RASHODA</t>
  </si>
  <si>
    <t>VRSTA PRIHODA</t>
  </si>
  <si>
    <t>PRIHODI IZ NADLEŽNOG PRORAČUNA</t>
  </si>
  <si>
    <t xml:space="preserve">VLASTITI PRIHODI </t>
  </si>
  <si>
    <t>Prihodi iz nadležnog proračuna</t>
  </si>
  <si>
    <t>Reprezentacija</t>
  </si>
  <si>
    <t>Komunalne usluge</t>
  </si>
  <si>
    <t>Usluge promidžbe informiranja</t>
  </si>
  <si>
    <t>Usluge tekućeg i invest. Održavanja</t>
  </si>
  <si>
    <t>Prihod od prodaje proizvoda i robe</t>
  </si>
  <si>
    <t>Donacije od prav. i fizičkih osoba</t>
  </si>
  <si>
    <t>tek. Donacije od neprof. Organizacija</t>
  </si>
  <si>
    <t>Stručno usavršavanje zapos.</t>
  </si>
  <si>
    <t>Ostale nak. Troš zaposlenicima</t>
  </si>
  <si>
    <t>Materijal i sirovine</t>
  </si>
  <si>
    <t>Ostale usluge</t>
  </si>
  <si>
    <t>Tekuće donacije u novcu</t>
  </si>
  <si>
    <t xml:space="preserve">Ostali rashodi </t>
  </si>
  <si>
    <t xml:space="preserve">Tekuće donacije </t>
  </si>
  <si>
    <t>Muzejski izlošci</t>
  </si>
  <si>
    <t>Zakupnine i najamnine</t>
  </si>
  <si>
    <t>Negat. Tečajne razlike</t>
  </si>
  <si>
    <t>42 tekuće pomoći iz županijskog proračuna</t>
  </si>
  <si>
    <t>5.Donacije od trg. Druš. I neprof. Organizacija</t>
  </si>
  <si>
    <t xml:space="preserve">51 donacije od trg. Društava </t>
  </si>
  <si>
    <t>66 tekuće donacije od nep. Organizacija</t>
  </si>
  <si>
    <t>38 ostali rashodi</t>
  </si>
  <si>
    <t>42 Tekuće pomoći iz Županijskog proračuna</t>
  </si>
  <si>
    <t>VLASTITI PRIHODI</t>
  </si>
  <si>
    <t>NAKNADE TROŠKOVA ZAPOSLENICIMA</t>
  </si>
  <si>
    <t>Prihod od upravnih i administrativnih pristojbi…</t>
  </si>
  <si>
    <t>Prihod po posebnim propisima</t>
  </si>
  <si>
    <t>Ostali nespomenuti prihodi</t>
  </si>
  <si>
    <t>Zdravstvene i veterinarske usluge</t>
  </si>
  <si>
    <t xml:space="preserve">Premije osiguranja </t>
  </si>
  <si>
    <t>Pristojbe i naknade</t>
  </si>
  <si>
    <t>Kamate na primljene kredite</t>
  </si>
  <si>
    <t>Uređaji,strojevi</t>
  </si>
  <si>
    <t>Pomoći temeljem prijenosa eu</t>
  </si>
  <si>
    <t>Tekuće pomoći temeljem prijenosa eu</t>
  </si>
  <si>
    <t xml:space="preserve">  65 Prihodi od upravnih i adm. Pristojbi</t>
  </si>
  <si>
    <t>67 prihodi za "PČELICINO NOVO RUHO"</t>
  </si>
  <si>
    <t>63 tekuće pomoći temeljem pr. Eu sredsta.</t>
  </si>
  <si>
    <t>6.Prihodi od kamata</t>
  </si>
  <si>
    <t>61 prihodi od imovine(kamata)</t>
  </si>
  <si>
    <t>6. PRIHODI POSLOVANJA</t>
  </si>
  <si>
    <t>64 Prihod od imovine</t>
  </si>
  <si>
    <t>Prihod od imovine</t>
  </si>
  <si>
    <t>Prihod od  financijske imovine</t>
  </si>
  <si>
    <t xml:space="preserve">prihod od kamata </t>
  </si>
  <si>
    <t>38 Ostali rashodi</t>
  </si>
  <si>
    <t xml:space="preserve">    3 RASHODI POSLOVANJA</t>
  </si>
  <si>
    <t xml:space="preserve">   31Rashodi za zaposlene</t>
  </si>
  <si>
    <t xml:space="preserve">   32 Materijalni rashodi</t>
  </si>
  <si>
    <t>092 Predškolsko obrazovanje</t>
  </si>
  <si>
    <t>09 Obrazovanje</t>
  </si>
  <si>
    <t>Otplata glavnice primljenih kredita i zajmova od kreditnih i ostalih finan. Institucija</t>
  </si>
  <si>
    <t>Otplata glavnice primljenih zajmova od kreditnih institucija</t>
  </si>
  <si>
    <t>67 Prihodi za "PČELICINO NOVO RUHO"</t>
  </si>
  <si>
    <t>UKUPNO IZDACI</t>
  </si>
  <si>
    <t>DJEČJI VRTIĆ PČELICA VRGORAC</t>
  </si>
  <si>
    <t>PREDŠKOLSKO OBRAZOVANJE</t>
  </si>
  <si>
    <t>NAKNADE TROŠKOVA PRIJEVOZA</t>
  </si>
  <si>
    <t>SUFINA. NABAVE HIGIJE. POTREBŠTINA</t>
  </si>
  <si>
    <t xml:space="preserve">NABAVA NEFINANCIJSKE IMOVINE </t>
  </si>
  <si>
    <t>NAKNADA ZA NEZAPOŠLJAV. INVALIDA</t>
  </si>
  <si>
    <t xml:space="preserve">PLAĆE </t>
  </si>
  <si>
    <t>RASHODI ZA USLUGE PROVOĐENJA PR.</t>
  </si>
  <si>
    <t>IZVOR 2.2</t>
  </si>
  <si>
    <t>NAKNADE TROŠKOVA ZAPOSLENIMA</t>
  </si>
  <si>
    <t>OSTALI NESPOMENUTI RASHODI POSL.</t>
  </si>
  <si>
    <t>OSTALI FINANCIJSKI RASHODI</t>
  </si>
  <si>
    <t>KAMATE NA PRIMLJENE KREDITE</t>
  </si>
  <si>
    <t>FINANCIRANJE REDOVNE DJELATNOSTI DJEČJEG VRTIĆA</t>
  </si>
  <si>
    <t>PRIHODI OD PARTICIPACIJA</t>
  </si>
  <si>
    <t>TEKUĆE POMOĆI</t>
  </si>
  <si>
    <t>TEKUĆE POMOĆI IZ DRŽAVNOG PROR.</t>
  </si>
  <si>
    <t>POMOĆI TEMELJ. EU SREDSTAVA</t>
  </si>
  <si>
    <t>DONACIJE</t>
  </si>
  <si>
    <t>IZVOR5.1</t>
  </si>
  <si>
    <t>DONACIJE OD TRG. DRUŠ. I NEPR. ORGA</t>
  </si>
  <si>
    <t>DONACIJE OD PRAV. I FIZIČKIH OSOBA</t>
  </si>
  <si>
    <t>PRIHOD OD FINAN. IMOVINE</t>
  </si>
  <si>
    <t>IZDACI ZA FINANCIJSKU IMOVINU</t>
  </si>
  <si>
    <t xml:space="preserve">OTPLATA GLAVNICE KREDITA </t>
  </si>
  <si>
    <t xml:space="preserve">OSTVARENJE/IZVRŠENJE 
1.-6.2024. </t>
  </si>
  <si>
    <t xml:space="preserve">IZVRŠENJE 
1.-6.2024. </t>
  </si>
  <si>
    <t>kamate na oročena sredstva</t>
  </si>
  <si>
    <t>izdaci za financijsku imovinu</t>
  </si>
  <si>
    <t>izdaci za otplatu glavnice</t>
  </si>
  <si>
    <t>otplata glavnice primljenih kredita</t>
  </si>
  <si>
    <t>67 prihodi za "TEKUĆE POMOĆI DRŽAV."</t>
  </si>
  <si>
    <t>67 prihodi "TEKUĆE POM. IZ DR. PRORAČUNA."</t>
  </si>
  <si>
    <t>3RASHODI POSLOVANJA</t>
  </si>
  <si>
    <t>31 RASHODI ZA ZAPOSLENE</t>
  </si>
  <si>
    <t>5 IZDACI ZA FINANCIJSKU IMOVINU</t>
  </si>
  <si>
    <t xml:space="preserve">54 Izdaci za otplatu glavnice kredita </t>
  </si>
  <si>
    <t>67 Prihodi za "TEKUĆE POMOĆI IZ DRŽAVNOG PRORAČUNA"</t>
  </si>
  <si>
    <t>67 Prihodi za "TEKUĆE POMOĆI IZ DR."</t>
  </si>
  <si>
    <t>IZVOR 4.2.1</t>
  </si>
  <si>
    <t>TEKUĆE POMOĆI IZ DRŽAVNOG PRORA.</t>
  </si>
  <si>
    <t>IZVOR 4.2.8</t>
  </si>
  <si>
    <t>TEKUĆE POMOĆI IZ DRŽAVNOG PR.</t>
  </si>
  <si>
    <t>NAKNADE TROŠKOVA PREHRANE</t>
  </si>
  <si>
    <t>IZVORNI PLAN ILI REBALANS 2025.*</t>
  </si>
  <si>
    <t>TEKUĆI PLAN 2025.*</t>
  </si>
  <si>
    <t xml:space="preserve">OSTVARENJE/IZVRŠENJE 
1.-6.2025. </t>
  </si>
  <si>
    <t xml:space="preserve">IZVRŠENJE 
1.-6.2025. </t>
  </si>
  <si>
    <t>TEKUĆI PLAN 2025.**</t>
  </si>
  <si>
    <t xml:space="preserve"> IZVRŠENJE 
1.-6.2025. </t>
  </si>
  <si>
    <t>-</t>
  </si>
  <si>
    <t xml:space="preserve">TEKUĆE POMOĆI IZ DRŽAVNOG PRORA. </t>
  </si>
  <si>
    <t xml:space="preserve">                                                         NABAVA NEFINANCIJSKE IMOVINE</t>
  </si>
  <si>
    <t xml:space="preserve"> RASHODI ZA ZAPOSLENE</t>
  </si>
  <si>
    <t xml:space="preserve">IZVJEŠTAJ O IZVRŠENJU FINANCIJSKOG PLANA PRORAČUNSKOG KORISNIKA JEDINICE LOKALNE I PODRUČNE (REGIONALNE) SAMOUPRAVE ZA PRVO POLUGODIŠTE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</si>
</sst>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30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4" fontId="0" fillId="0" borderId="3" xfId="0" applyNumberFormat="1" applyBorder="1"/>
    <xf numFmtId="4" fontId="1" fillId="0" borderId="3" xfId="0" applyNumberFormat="1" applyFont="1" applyBorder="1"/>
    <xf numFmtId="0" fontId="11" fillId="2" borderId="3" xfId="0" applyFont="1" applyFill="1" applyBorder="1" applyAlignment="1">
      <alignment horizontal="left" vertical="center" wrapText="1" indent="1"/>
    </xf>
    <xf numFmtId="0" fontId="16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4" borderId="0" xfId="0" applyFill="1"/>
    <xf numFmtId="0" fontId="3" fillId="5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indent="1"/>
    </xf>
    <xf numFmtId="0" fontId="11" fillId="2" borderId="3" xfId="0" quotePrefix="1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/>
    </xf>
    <xf numFmtId="0" fontId="6" fillId="2" borderId="4" xfId="0" quotePrefix="1" applyFont="1" applyFill="1" applyBorder="1" applyAlignment="1">
      <alignment horizontal="left" vertical="center" wrapText="1"/>
    </xf>
    <xf numFmtId="43" fontId="6" fillId="2" borderId="4" xfId="1" applyFont="1" applyFill="1" applyBorder="1" applyAlignment="1">
      <alignment horizontal="left" vertical="center"/>
    </xf>
    <xf numFmtId="43" fontId="3" fillId="2" borderId="4" xfId="1" applyFont="1" applyFill="1" applyBorder="1" applyAlignment="1">
      <alignment horizontal="left" vertical="center"/>
    </xf>
    <xf numFmtId="43" fontId="3" fillId="2" borderId="3" xfId="1" applyFont="1" applyFill="1" applyBorder="1" applyAlignment="1">
      <alignment horizontal="left" vertical="center"/>
    </xf>
    <xf numFmtId="43" fontId="6" fillId="2" borderId="3" xfId="1" applyFont="1" applyFill="1" applyBorder="1" applyAlignment="1">
      <alignment horizontal="left" vertical="center"/>
    </xf>
    <xf numFmtId="43" fontId="0" fillId="0" borderId="0" xfId="1" applyFont="1"/>
    <xf numFmtId="0" fontId="11" fillId="6" borderId="4" xfId="0" applyFont="1" applyFill="1" applyBorder="1" applyAlignment="1">
      <alignment horizontal="left" vertical="center"/>
    </xf>
    <xf numFmtId="43" fontId="6" fillId="3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6" fillId="3" borderId="3" xfId="1" applyFont="1" applyFill="1" applyBorder="1" applyAlignment="1">
      <alignment horizontal="right" wrapText="1"/>
    </xf>
    <xf numFmtId="43" fontId="6" fillId="2" borderId="3" xfId="1" applyFont="1" applyFill="1" applyBorder="1" applyAlignment="1">
      <alignment horizontal="right"/>
    </xf>
    <xf numFmtId="43" fontId="1" fillId="0" borderId="3" xfId="1" applyFont="1" applyBorder="1"/>
    <xf numFmtId="43" fontId="0" fillId="0" borderId="3" xfId="1" applyFont="1" applyBorder="1"/>
    <xf numFmtId="43" fontId="3" fillId="2" borderId="3" xfId="1" applyFont="1" applyFill="1" applyBorder="1" applyAlignment="1">
      <alignment horizontal="right"/>
    </xf>
    <xf numFmtId="43" fontId="6" fillId="2" borderId="3" xfId="1" applyFont="1" applyFill="1" applyBorder="1" applyAlignment="1">
      <alignment horizontal="right" wrapText="1"/>
    </xf>
    <xf numFmtId="43" fontId="3" fillId="2" borderId="3" xfId="1" applyFont="1" applyFill="1" applyBorder="1" applyAlignment="1">
      <alignment horizontal="right" wrapText="1"/>
    </xf>
    <xf numFmtId="43" fontId="2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22" fillId="0" borderId="3" xfId="1" applyFont="1" applyBorder="1"/>
    <xf numFmtId="0" fontId="0" fillId="0" borderId="3" xfId="1" applyNumberFormat="1" applyFont="1" applyBorder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topLeftCell="B10" zoomScale="106" zoomScaleNormal="106" workbookViewId="0">
      <selection activeCell="L24" sqref="L24"/>
    </sheetView>
  </sheetViews>
  <sheetFormatPr defaultRowHeight="14.4" x14ac:dyDescent="0.3"/>
  <cols>
    <col min="6" max="10" width="25.33203125" customWidth="1"/>
    <col min="11" max="12" width="15.6640625" customWidth="1"/>
  </cols>
  <sheetData>
    <row r="1" spans="2:12" ht="42" customHeight="1" x14ac:dyDescent="0.3">
      <c r="B1" s="89" t="s">
        <v>229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2:12" ht="18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3">
      <c r="B3" s="89" t="s">
        <v>14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2:12" ht="36" customHeight="1" x14ac:dyDescent="0.3">
      <c r="B4" s="108"/>
      <c r="C4" s="108"/>
      <c r="D4" s="108"/>
      <c r="E4" s="2"/>
      <c r="F4" s="2"/>
      <c r="G4" s="2"/>
      <c r="H4" s="2"/>
      <c r="I4" s="2"/>
      <c r="J4" s="3"/>
      <c r="K4" s="3"/>
    </row>
    <row r="5" spans="2:12" ht="18" customHeight="1" x14ac:dyDescent="0.3">
      <c r="B5" s="89" t="s">
        <v>55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 ht="18" customHeight="1" x14ac:dyDescent="0.3">
      <c r="B6" s="38"/>
      <c r="C6" s="40"/>
      <c r="D6" s="40"/>
      <c r="E6" s="40"/>
      <c r="F6" s="40"/>
      <c r="G6" s="40"/>
      <c r="H6" s="40"/>
      <c r="I6" s="40"/>
      <c r="J6" s="40"/>
      <c r="K6" s="40"/>
    </row>
    <row r="7" spans="2:12" x14ac:dyDescent="0.3">
      <c r="B7" s="102" t="s">
        <v>56</v>
      </c>
      <c r="C7" s="102"/>
      <c r="D7" s="102"/>
      <c r="E7" s="102"/>
      <c r="F7" s="102"/>
      <c r="G7" s="4"/>
      <c r="H7" s="4"/>
      <c r="I7" s="4"/>
      <c r="J7" s="4"/>
      <c r="K7" s="20"/>
    </row>
    <row r="8" spans="2:12" ht="26.4" x14ac:dyDescent="0.3">
      <c r="B8" s="103" t="s">
        <v>7</v>
      </c>
      <c r="C8" s="104"/>
      <c r="D8" s="104"/>
      <c r="E8" s="104"/>
      <c r="F8" s="105"/>
      <c r="G8" s="25" t="s">
        <v>200</v>
      </c>
      <c r="H8" s="1" t="s">
        <v>219</v>
      </c>
      <c r="I8" s="1" t="s">
        <v>220</v>
      </c>
      <c r="J8" s="25" t="s">
        <v>221</v>
      </c>
      <c r="K8" s="1" t="s">
        <v>19</v>
      </c>
      <c r="L8" s="1" t="s">
        <v>47</v>
      </c>
    </row>
    <row r="9" spans="2:12" s="28" customFormat="1" ht="10.199999999999999" x14ac:dyDescent="0.2">
      <c r="B9" s="96">
        <v>1</v>
      </c>
      <c r="C9" s="96"/>
      <c r="D9" s="96"/>
      <c r="E9" s="96"/>
      <c r="F9" s="97"/>
      <c r="G9" s="27">
        <v>2</v>
      </c>
      <c r="H9" s="26">
        <v>3</v>
      </c>
      <c r="I9" s="26">
        <v>4</v>
      </c>
      <c r="J9" s="26">
        <v>5</v>
      </c>
      <c r="K9" s="26" t="s">
        <v>21</v>
      </c>
      <c r="L9" s="26" t="s">
        <v>22</v>
      </c>
    </row>
    <row r="10" spans="2:12" x14ac:dyDescent="0.3">
      <c r="B10" s="98" t="s">
        <v>0</v>
      </c>
      <c r="C10" s="99"/>
      <c r="D10" s="99"/>
      <c r="E10" s="99"/>
      <c r="F10" s="100"/>
      <c r="G10" s="76">
        <v>469874.59</v>
      </c>
      <c r="H10" s="76">
        <v>1233900</v>
      </c>
      <c r="I10" s="76">
        <v>1233900</v>
      </c>
      <c r="J10" s="76">
        <v>632083.12</v>
      </c>
      <c r="K10" s="76">
        <f>J10/G10*100</f>
        <v>134.52166459990951</v>
      </c>
      <c r="L10" s="76">
        <f>J10/I10*100</f>
        <v>51.226446227409028</v>
      </c>
    </row>
    <row r="11" spans="2:12" x14ac:dyDescent="0.3">
      <c r="B11" s="101" t="s">
        <v>48</v>
      </c>
      <c r="C11" s="92"/>
      <c r="D11" s="92"/>
      <c r="E11" s="92"/>
      <c r="F11" s="94"/>
      <c r="G11" s="77">
        <v>469874.59</v>
      </c>
      <c r="H11" s="77">
        <v>1233900</v>
      </c>
      <c r="I11" s="77">
        <v>1233900</v>
      </c>
      <c r="J11" s="77">
        <v>632083.12</v>
      </c>
      <c r="K11" s="76">
        <f t="shared" ref="K11:K14" si="0">J11/G11*100</f>
        <v>134.52166459990951</v>
      </c>
      <c r="L11" s="76">
        <f t="shared" ref="L11:L14" si="1">J11/I11*100</f>
        <v>51.226446227409028</v>
      </c>
    </row>
    <row r="12" spans="2:12" x14ac:dyDescent="0.3">
      <c r="B12" s="93" t="s">
        <v>53</v>
      </c>
      <c r="C12" s="94"/>
      <c r="D12" s="94"/>
      <c r="E12" s="94"/>
      <c r="F12" s="94"/>
      <c r="G12" s="77"/>
      <c r="H12" s="77"/>
      <c r="I12" s="77"/>
      <c r="J12" s="77"/>
      <c r="K12" s="76"/>
      <c r="L12" s="76"/>
    </row>
    <row r="13" spans="2:12" x14ac:dyDescent="0.3">
      <c r="B13" s="21" t="s">
        <v>1</v>
      </c>
      <c r="C13" s="39"/>
      <c r="D13" s="39"/>
      <c r="E13" s="39"/>
      <c r="F13" s="39"/>
      <c r="G13" s="76">
        <v>432662.2</v>
      </c>
      <c r="H13" s="76">
        <v>1233900</v>
      </c>
      <c r="I13" s="76">
        <v>1233900</v>
      </c>
      <c r="J13" s="76">
        <v>716728.69</v>
      </c>
      <c r="K13" s="76">
        <f t="shared" si="0"/>
        <v>165.65549058826954</v>
      </c>
      <c r="L13" s="76">
        <f t="shared" si="1"/>
        <v>58.086448658724365</v>
      </c>
    </row>
    <row r="14" spans="2:12" x14ac:dyDescent="0.3">
      <c r="B14" s="91" t="s">
        <v>49</v>
      </c>
      <c r="C14" s="92"/>
      <c r="D14" s="92"/>
      <c r="E14" s="92"/>
      <c r="F14" s="92"/>
      <c r="G14" s="77">
        <v>427431.95</v>
      </c>
      <c r="H14" s="77">
        <v>1225900</v>
      </c>
      <c r="I14" s="77">
        <v>1225900</v>
      </c>
      <c r="J14" s="77">
        <v>716728.69</v>
      </c>
      <c r="K14" s="76">
        <f t="shared" si="0"/>
        <v>167.68252583832347</v>
      </c>
      <c r="L14" s="76">
        <f t="shared" si="1"/>
        <v>58.46551023737662</v>
      </c>
    </row>
    <row r="15" spans="2:12" x14ac:dyDescent="0.3">
      <c r="B15" s="93" t="s">
        <v>50</v>
      </c>
      <c r="C15" s="94"/>
      <c r="D15" s="94"/>
      <c r="E15" s="94"/>
      <c r="F15" s="94"/>
      <c r="G15" s="77">
        <v>5230.25</v>
      </c>
      <c r="H15" s="77">
        <v>8000</v>
      </c>
      <c r="I15" s="77">
        <v>8000</v>
      </c>
      <c r="J15" s="77" t="s">
        <v>225</v>
      </c>
      <c r="K15" s="76"/>
      <c r="L15" s="76"/>
    </row>
    <row r="16" spans="2:12" x14ac:dyDescent="0.3">
      <c r="B16" s="107" t="s">
        <v>57</v>
      </c>
      <c r="C16" s="99"/>
      <c r="D16" s="99"/>
      <c r="E16" s="99"/>
      <c r="F16" s="99"/>
      <c r="G16" s="19"/>
      <c r="H16" s="76"/>
      <c r="I16" s="78"/>
      <c r="J16" s="78"/>
      <c r="K16" s="78"/>
      <c r="L16" s="78"/>
    </row>
    <row r="17" spans="1:43" ht="17.399999999999999" x14ac:dyDescent="0.3">
      <c r="B17" s="2"/>
      <c r="C17" s="16"/>
      <c r="D17" s="16"/>
      <c r="E17" s="16"/>
      <c r="F17" s="16"/>
      <c r="G17" s="16"/>
      <c r="H17" s="16"/>
      <c r="I17" s="17"/>
      <c r="J17" s="17"/>
      <c r="K17" s="17"/>
      <c r="L17" s="17"/>
    </row>
    <row r="18" spans="1:43" ht="18" customHeight="1" x14ac:dyDescent="0.3">
      <c r="B18" s="102" t="s">
        <v>58</v>
      </c>
      <c r="C18" s="102"/>
      <c r="D18" s="102"/>
      <c r="E18" s="102"/>
      <c r="F18" s="102"/>
      <c r="G18" s="16"/>
      <c r="H18" s="16"/>
      <c r="I18" s="17"/>
      <c r="J18" s="17"/>
      <c r="K18" s="17"/>
      <c r="L18" s="17"/>
    </row>
    <row r="19" spans="1:43" ht="26.4" x14ac:dyDescent="0.3">
      <c r="B19" s="103" t="s">
        <v>7</v>
      </c>
      <c r="C19" s="104"/>
      <c r="D19" s="104"/>
      <c r="E19" s="104"/>
      <c r="F19" s="105"/>
      <c r="G19" s="25" t="s">
        <v>200</v>
      </c>
      <c r="H19" s="1" t="s">
        <v>219</v>
      </c>
      <c r="I19" s="1" t="s">
        <v>220</v>
      </c>
      <c r="J19" s="25" t="s">
        <v>221</v>
      </c>
      <c r="K19" s="1" t="s">
        <v>19</v>
      </c>
      <c r="L19" s="1" t="s">
        <v>47</v>
      </c>
    </row>
    <row r="20" spans="1:43" s="28" customFormat="1" x14ac:dyDescent="0.3">
      <c r="B20" s="96">
        <v>1</v>
      </c>
      <c r="C20" s="96"/>
      <c r="D20" s="96"/>
      <c r="E20" s="96"/>
      <c r="F20" s="97"/>
      <c r="G20" s="27">
        <v>2</v>
      </c>
      <c r="H20" s="26">
        <v>3</v>
      </c>
      <c r="I20" s="26">
        <v>4</v>
      </c>
      <c r="J20" s="26">
        <v>5</v>
      </c>
      <c r="K20" s="26" t="s">
        <v>21</v>
      </c>
      <c r="L20" s="26" t="s">
        <v>22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3">
      <c r="A21" s="28"/>
      <c r="B21" s="101" t="s">
        <v>51</v>
      </c>
      <c r="C21" s="112"/>
      <c r="D21" s="112"/>
      <c r="E21" s="112"/>
      <c r="F21" s="113"/>
      <c r="G21" s="18"/>
      <c r="H21" s="77">
        <v>0</v>
      </c>
      <c r="I21" s="77">
        <v>0</v>
      </c>
      <c r="J21" s="77">
        <v>0</v>
      </c>
      <c r="K21" s="77" t="s">
        <v>225</v>
      </c>
      <c r="L21" s="77"/>
    </row>
    <row r="22" spans="1:43" x14ac:dyDescent="0.3">
      <c r="A22" s="28"/>
      <c r="B22" s="101" t="s">
        <v>52</v>
      </c>
      <c r="C22" s="92"/>
      <c r="D22" s="92"/>
      <c r="E22" s="92"/>
      <c r="F22" s="92"/>
      <c r="G22" s="77">
        <v>12287.44</v>
      </c>
      <c r="H22" s="77">
        <v>0</v>
      </c>
      <c r="I22" s="77">
        <v>0</v>
      </c>
      <c r="J22" s="77">
        <v>0</v>
      </c>
      <c r="K22" s="77"/>
      <c r="L22" s="77"/>
    </row>
    <row r="23" spans="1:43" s="41" customFormat="1" ht="15" customHeight="1" x14ac:dyDescent="0.3">
      <c r="A23" s="28"/>
      <c r="B23" s="109" t="s">
        <v>54</v>
      </c>
      <c r="C23" s="110"/>
      <c r="D23" s="110"/>
      <c r="E23" s="110"/>
      <c r="F23" s="111"/>
      <c r="G23" s="19"/>
      <c r="H23" s="76">
        <v>0</v>
      </c>
      <c r="I23" s="76">
        <v>0</v>
      </c>
      <c r="J23" s="76">
        <v>0</v>
      </c>
      <c r="K23" s="77" t="s">
        <v>225</v>
      </c>
      <c r="L23" s="77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1" customFormat="1" ht="15" customHeight="1" x14ac:dyDescent="0.3">
      <c r="A24" s="28"/>
      <c r="B24" s="109"/>
      <c r="C24" s="110"/>
      <c r="D24" s="110"/>
      <c r="E24" s="110"/>
      <c r="F24" s="111"/>
      <c r="G24" s="19"/>
      <c r="H24" s="76"/>
      <c r="I24" s="76"/>
      <c r="J24" s="76"/>
      <c r="K24" s="76"/>
      <c r="L24" s="7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3">
      <c r="A25" s="28"/>
      <c r="B25" s="107"/>
      <c r="C25" s="99"/>
      <c r="D25" s="99"/>
      <c r="E25" s="99"/>
      <c r="F25" s="99"/>
      <c r="G25" s="19"/>
      <c r="H25" s="76"/>
      <c r="I25" s="76"/>
      <c r="J25" s="76"/>
      <c r="K25" s="76"/>
      <c r="L25" s="76"/>
    </row>
    <row r="26" spans="1:43" ht="15.6" x14ac:dyDescent="0.3">
      <c r="B26" s="13"/>
      <c r="C26" s="14"/>
      <c r="D26" s="14"/>
      <c r="E26" s="14"/>
      <c r="F26" s="14"/>
      <c r="G26" s="15"/>
      <c r="H26" s="15"/>
      <c r="I26" s="15"/>
      <c r="J26" s="15"/>
      <c r="K26" s="15"/>
    </row>
    <row r="27" spans="1:43" ht="15.6" x14ac:dyDescent="0.3">
      <c r="B27" s="114" t="s">
        <v>62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</row>
    <row r="28" spans="1:43" ht="15.6" x14ac:dyDescent="0.3">
      <c r="B28" s="13"/>
      <c r="C28" s="14"/>
      <c r="D28" s="14"/>
      <c r="E28" s="14"/>
      <c r="F28" s="14"/>
      <c r="G28" s="15"/>
      <c r="H28" s="15"/>
      <c r="I28" s="15"/>
      <c r="J28" s="15"/>
      <c r="K28" s="15"/>
    </row>
    <row r="29" spans="1:43" ht="15" customHeight="1" x14ac:dyDescent="0.3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</row>
    <row r="30" spans="1:43" x14ac:dyDescent="0.3"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43" ht="15" customHeight="1" x14ac:dyDescent="0.3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</row>
    <row r="32" spans="1:43" ht="36.75" customHeight="1" x14ac:dyDescent="0.3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</row>
    <row r="33" spans="2:12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4" spans="2:12" ht="15" customHeight="1" x14ac:dyDescent="0.3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</row>
    <row r="35" spans="2:12" x14ac:dyDescent="0.3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5"/>
  <sheetViews>
    <sheetView topLeftCell="C88" workbookViewId="0">
      <selection activeCell="L101" sqref="L10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44.6640625" customWidth="1"/>
    <col min="7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3">
      <c r="B2" s="89" t="s">
        <v>14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12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3">
      <c r="B4" s="89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2:12" ht="17.399999999999999" x14ac:dyDescent="0.3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3">
      <c r="B6" s="89" t="s">
        <v>20</v>
      </c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2:12" ht="17.399999999999999" x14ac:dyDescent="0.3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6.4" x14ac:dyDescent="0.3">
      <c r="B8" s="115" t="s">
        <v>7</v>
      </c>
      <c r="C8" s="116"/>
      <c r="D8" s="116"/>
      <c r="E8" s="116"/>
      <c r="F8" s="117"/>
      <c r="G8" s="42" t="s">
        <v>200</v>
      </c>
      <c r="H8" s="42" t="s">
        <v>219</v>
      </c>
      <c r="I8" s="42" t="s">
        <v>220</v>
      </c>
      <c r="J8" s="42" t="s">
        <v>221</v>
      </c>
      <c r="K8" s="42" t="s">
        <v>19</v>
      </c>
      <c r="L8" s="42" t="s">
        <v>47</v>
      </c>
    </row>
    <row r="9" spans="2:12" ht="16.5" customHeight="1" x14ac:dyDescent="0.3">
      <c r="B9" s="115">
        <v>1</v>
      </c>
      <c r="C9" s="116"/>
      <c r="D9" s="116"/>
      <c r="E9" s="116"/>
      <c r="F9" s="117"/>
      <c r="G9" s="42">
        <v>2</v>
      </c>
      <c r="H9" s="42">
        <v>3</v>
      </c>
      <c r="I9" s="42">
        <v>4</v>
      </c>
      <c r="J9" s="42">
        <v>5</v>
      </c>
      <c r="K9" s="42" t="s">
        <v>21</v>
      </c>
      <c r="L9" s="42" t="s">
        <v>22</v>
      </c>
    </row>
    <row r="10" spans="2:12" x14ac:dyDescent="0.3">
      <c r="B10" s="6"/>
      <c r="C10" s="6"/>
      <c r="D10" s="6"/>
      <c r="E10" s="6"/>
      <c r="F10" s="6" t="s">
        <v>23</v>
      </c>
      <c r="G10" s="80">
        <v>469874.59</v>
      </c>
      <c r="H10" s="79">
        <v>1233900</v>
      </c>
      <c r="I10" s="79">
        <v>1233900</v>
      </c>
      <c r="J10" s="80">
        <v>632083.12</v>
      </c>
      <c r="K10" s="81">
        <f>J10/G10*100</f>
        <v>134.52166459990951</v>
      </c>
      <c r="L10" s="81">
        <f>J10/I10*100</f>
        <v>51.226446227409028</v>
      </c>
    </row>
    <row r="11" spans="2:12" ht="15.75" customHeight="1" x14ac:dyDescent="0.3">
      <c r="B11" s="6">
        <v>6</v>
      </c>
      <c r="C11" s="6"/>
      <c r="D11" s="6"/>
      <c r="E11" s="6"/>
      <c r="F11" s="6" t="s">
        <v>2</v>
      </c>
      <c r="G11" s="80">
        <v>469874.59</v>
      </c>
      <c r="H11" s="82">
        <v>1233900</v>
      </c>
      <c r="I11" s="82">
        <v>1233900</v>
      </c>
      <c r="J11" s="80">
        <v>632083.12</v>
      </c>
      <c r="K11" s="81">
        <f t="shared" ref="K11:K40" si="0">J11/G11*100</f>
        <v>134.52166459990951</v>
      </c>
      <c r="L11" s="81">
        <f t="shared" ref="L11:L40" si="1">J11/I11*100</f>
        <v>51.226446227409028</v>
      </c>
    </row>
    <row r="12" spans="2:12" ht="26.4" x14ac:dyDescent="0.3">
      <c r="B12" s="6"/>
      <c r="C12" s="6">
        <v>63</v>
      </c>
      <c r="D12" s="10"/>
      <c r="E12" s="10"/>
      <c r="F12" s="10" t="s">
        <v>24</v>
      </c>
      <c r="G12" s="80">
        <v>1219.2</v>
      </c>
      <c r="H12" s="79">
        <v>4500</v>
      </c>
      <c r="I12" s="79">
        <v>4500</v>
      </c>
      <c r="J12" s="80"/>
      <c r="K12" s="81">
        <f t="shared" si="0"/>
        <v>0</v>
      </c>
      <c r="L12" s="81">
        <f t="shared" si="1"/>
        <v>0</v>
      </c>
    </row>
    <row r="13" spans="2:12" x14ac:dyDescent="0.3">
      <c r="B13" s="6"/>
      <c r="C13" s="10"/>
      <c r="D13" s="10"/>
      <c r="E13" s="10"/>
      <c r="F13" s="10"/>
      <c r="G13" s="81"/>
      <c r="H13" s="82"/>
      <c r="I13" s="82"/>
      <c r="J13" s="81"/>
      <c r="K13" s="81"/>
      <c r="L13" s="81"/>
    </row>
    <row r="14" spans="2:12" x14ac:dyDescent="0.3">
      <c r="B14" s="6"/>
      <c r="C14" s="10"/>
      <c r="D14" s="10">
        <v>631</v>
      </c>
      <c r="E14" s="10"/>
      <c r="F14" s="10" t="s">
        <v>66</v>
      </c>
      <c r="G14" s="81"/>
      <c r="H14" s="82"/>
      <c r="I14" s="82"/>
      <c r="J14" s="81"/>
      <c r="K14" s="81"/>
      <c r="L14" s="81"/>
    </row>
    <row r="15" spans="2:12" x14ac:dyDescent="0.3">
      <c r="B15" s="6"/>
      <c r="C15" s="10"/>
      <c r="D15" s="10"/>
      <c r="E15" s="10"/>
      <c r="F15" s="10"/>
      <c r="G15" s="81"/>
      <c r="H15" s="82"/>
      <c r="I15" s="82"/>
      <c r="J15" s="81"/>
      <c r="K15" s="81"/>
      <c r="L15" s="81"/>
    </row>
    <row r="16" spans="2:12" x14ac:dyDescent="0.3">
      <c r="B16" s="6"/>
      <c r="C16" s="10"/>
      <c r="D16" s="10"/>
      <c r="E16" s="10"/>
      <c r="F16" s="10"/>
      <c r="G16" s="81"/>
      <c r="H16" s="82"/>
      <c r="I16" s="82"/>
      <c r="J16" s="81"/>
      <c r="K16" s="81"/>
      <c r="L16" s="81"/>
    </row>
    <row r="17" spans="2:12" x14ac:dyDescent="0.3">
      <c r="B17" s="7"/>
      <c r="C17" s="7"/>
      <c r="D17" s="7"/>
      <c r="E17" s="7">
        <v>6311</v>
      </c>
      <c r="F17" s="7" t="s">
        <v>25</v>
      </c>
      <c r="G17" s="81"/>
      <c r="H17" s="82"/>
      <c r="I17" s="82"/>
      <c r="J17" s="81"/>
      <c r="K17" s="81"/>
      <c r="L17" s="81"/>
    </row>
    <row r="18" spans="2:12" x14ac:dyDescent="0.3">
      <c r="B18" s="7"/>
      <c r="C18" s="7"/>
      <c r="D18" s="8">
        <v>633</v>
      </c>
      <c r="E18" s="8"/>
      <c r="F18" s="10" t="s">
        <v>67</v>
      </c>
      <c r="G18" s="80">
        <v>1219.2</v>
      </c>
      <c r="H18" s="79">
        <v>4500</v>
      </c>
      <c r="I18" s="79">
        <v>4500</v>
      </c>
      <c r="J18" s="80"/>
      <c r="K18" s="81">
        <f t="shared" si="0"/>
        <v>0</v>
      </c>
      <c r="L18" s="81">
        <f t="shared" si="1"/>
        <v>0</v>
      </c>
    </row>
    <row r="19" spans="2:12" x14ac:dyDescent="0.3">
      <c r="B19" s="7"/>
      <c r="C19" s="7"/>
      <c r="D19" s="8"/>
      <c r="E19" s="8">
        <v>6331</v>
      </c>
      <c r="F19" s="10" t="s">
        <v>68</v>
      </c>
      <c r="G19" s="81">
        <v>1219.2</v>
      </c>
      <c r="H19" s="82">
        <v>4500</v>
      </c>
      <c r="I19" s="82">
        <v>4500</v>
      </c>
      <c r="J19" s="81"/>
      <c r="K19" s="81">
        <f t="shared" si="0"/>
        <v>0</v>
      </c>
      <c r="L19" s="81">
        <f t="shared" si="1"/>
        <v>0</v>
      </c>
    </row>
    <row r="20" spans="2:12" x14ac:dyDescent="0.3">
      <c r="B20" s="7"/>
      <c r="C20" s="7"/>
      <c r="D20" s="8">
        <v>638</v>
      </c>
      <c r="E20" s="8"/>
      <c r="F20" s="10" t="s">
        <v>153</v>
      </c>
      <c r="G20" s="80"/>
      <c r="H20" s="82"/>
      <c r="I20" s="82"/>
      <c r="J20" s="80"/>
      <c r="K20" s="81"/>
      <c r="L20" s="81"/>
    </row>
    <row r="21" spans="2:12" x14ac:dyDescent="0.3">
      <c r="B21" s="7"/>
      <c r="C21" s="7"/>
      <c r="D21" s="8"/>
      <c r="E21" s="8">
        <v>6382</v>
      </c>
      <c r="F21" s="10" t="s">
        <v>154</v>
      </c>
      <c r="G21" s="81"/>
      <c r="H21" s="82"/>
      <c r="I21" s="82"/>
      <c r="J21" s="81"/>
      <c r="K21" s="81"/>
      <c r="L21" s="81"/>
    </row>
    <row r="22" spans="2:12" x14ac:dyDescent="0.3">
      <c r="B22" s="7"/>
      <c r="C22" s="7"/>
      <c r="D22" s="8"/>
      <c r="E22" s="8"/>
      <c r="F22" s="10"/>
      <c r="G22" s="81"/>
      <c r="H22" s="82"/>
      <c r="I22" s="82"/>
      <c r="J22" s="81"/>
      <c r="K22" s="81"/>
      <c r="L22" s="81"/>
    </row>
    <row r="23" spans="2:12" x14ac:dyDescent="0.3">
      <c r="B23" s="7"/>
      <c r="C23" s="7">
        <v>64</v>
      </c>
      <c r="D23" s="8"/>
      <c r="E23" s="8"/>
      <c r="F23" s="10" t="s">
        <v>162</v>
      </c>
      <c r="G23" s="80">
        <v>0.01</v>
      </c>
      <c r="H23" s="79">
        <v>1</v>
      </c>
      <c r="I23" s="79">
        <v>1</v>
      </c>
      <c r="J23" s="80">
        <v>0.01</v>
      </c>
      <c r="K23" s="81">
        <f t="shared" si="0"/>
        <v>100</v>
      </c>
      <c r="L23" s="81">
        <f t="shared" si="1"/>
        <v>1</v>
      </c>
    </row>
    <row r="24" spans="2:12" x14ac:dyDescent="0.3">
      <c r="B24" s="7"/>
      <c r="C24" s="7"/>
      <c r="D24" s="8">
        <v>641</v>
      </c>
      <c r="E24" s="8"/>
      <c r="F24" s="10" t="s">
        <v>163</v>
      </c>
      <c r="G24" s="87">
        <v>0.01</v>
      </c>
      <c r="H24" s="82">
        <v>1</v>
      </c>
      <c r="I24" s="82">
        <v>1</v>
      </c>
      <c r="J24" s="87">
        <v>0.01</v>
      </c>
      <c r="K24" s="81">
        <f t="shared" si="0"/>
        <v>100</v>
      </c>
      <c r="L24" s="81">
        <f t="shared" si="1"/>
        <v>1</v>
      </c>
    </row>
    <row r="25" spans="2:12" x14ac:dyDescent="0.3">
      <c r="B25" s="7"/>
      <c r="C25" s="7"/>
      <c r="D25" s="8"/>
      <c r="E25" s="8">
        <v>6412</v>
      </c>
      <c r="F25" s="10" t="s">
        <v>164</v>
      </c>
      <c r="G25" s="81"/>
      <c r="H25" s="82"/>
      <c r="I25" s="82"/>
      <c r="J25" s="81"/>
      <c r="K25" s="81"/>
      <c r="L25" s="81"/>
    </row>
    <row r="26" spans="2:12" x14ac:dyDescent="0.3">
      <c r="B26" s="7"/>
      <c r="C26" s="7"/>
      <c r="D26" s="8"/>
      <c r="E26" s="8">
        <v>6413</v>
      </c>
      <c r="F26" s="10" t="s">
        <v>202</v>
      </c>
      <c r="G26" s="81">
        <v>0.01</v>
      </c>
      <c r="H26" s="82">
        <v>1</v>
      </c>
      <c r="I26" s="82">
        <v>1</v>
      </c>
      <c r="J26" s="81">
        <v>0.01</v>
      </c>
      <c r="K26" s="81">
        <f t="shared" si="0"/>
        <v>100</v>
      </c>
      <c r="L26" s="81">
        <f t="shared" si="1"/>
        <v>1</v>
      </c>
    </row>
    <row r="27" spans="2:12" x14ac:dyDescent="0.3">
      <c r="B27" s="7"/>
      <c r="C27" s="7"/>
      <c r="D27" s="8"/>
      <c r="E27" s="8"/>
      <c r="F27" s="10"/>
      <c r="G27" s="81"/>
      <c r="H27" s="82"/>
      <c r="I27" s="82"/>
      <c r="J27" s="81"/>
      <c r="K27" s="81"/>
      <c r="L27" s="81"/>
    </row>
    <row r="28" spans="2:12" x14ac:dyDescent="0.3">
      <c r="B28" s="7"/>
      <c r="C28" s="24">
        <v>65</v>
      </c>
      <c r="D28" s="8"/>
      <c r="E28" s="8"/>
      <c r="F28" s="10" t="s">
        <v>145</v>
      </c>
      <c r="G28" s="80">
        <v>97085.81</v>
      </c>
      <c r="H28" s="79">
        <v>171199</v>
      </c>
      <c r="I28" s="79">
        <v>171199</v>
      </c>
      <c r="J28" s="80">
        <v>101321.22</v>
      </c>
      <c r="K28" s="81">
        <f t="shared" si="0"/>
        <v>104.36254278560379</v>
      </c>
      <c r="L28" s="81">
        <f t="shared" si="1"/>
        <v>59.183301304330051</v>
      </c>
    </row>
    <row r="29" spans="2:12" x14ac:dyDescent="0.3">
      <c r="B29" s="7"/>
      <c r="C29" s="7"/>
      <c r="D29" s="8">
        <v>652</v>
      </c>
      <c r="E29" s="8"/>
      <c r="F29" s="10" t="s">
        <v>146</v>
      </c>
      <c r="G29" s="81">
        <v>97085.81</v>
      </c>
      <c r="H29" s="82">
        <v>171199</v>
      </c>
      <c r="I29" s="82">
        <v>171199</v>
      </c>
      <c r="J29" s="81">
        <v>101321.22</v>
      </c>
      <c r="K29" s="81">
        <f t="shared" si="0"/>
        <v>104.36254278560379</v>
      </c>
      <c r="L29" s="81">
        <f t="shared" si="1"/>
        <v>59.183301304330051</v>
      </c>
    </row>
    <row r="30" spans="2:12" x14ac:dyDescent="0.3">
      <c r="B30" s="7"/>
      <c r="C30" s="7"/>
      <c r="D30" s="8"/>
      <c r="E30" s="8">
        <v>6526</v>
      </c>
      <c r="F30" s="10" t="s">
        <v>147</v>
      </c>
      <c r="G30" s="87">
        <v>97085.81</v>
      </c>
      <c r="H30" s="82">
        <v>171199</v>
      </c>
      <c r="I30" s="82">
        <v>171199</v>
      </c>
      <c r="J30" s="87">
        <v>101321.22</v>
      </c>
      <c r="K30" s="81">
        <f t="shared" si="0"/>
        <v>104.36254278560379</v>
      </c>
      <c r="L30" s="81">
        <f t="shared" si="1"/>
        <v>59.183301304330051</v>
      </c>
    </row>
    <row r="31" spans="2:12" ht="26.4" x14ac:dyDescent="0.3">
      <c r="B31" s="7"/>
      <c r="C31" s="24">
        <v>66</v>
      </c>
      <c r="D31" s="8"/>
      <c r="E31" s="8"/>
      <c r="F31" s="10" t="s">
        <v>26</v>
      </c>
      <c r="G31" s="81"/>
      <c r="H31" s="79"/>
      <c r="I31" s="79"/>
      <c r="J31" s="81"/>
      <c r="K31" s="81"/>
      <c r="L31" s="81"/>
    </row>
    <row r="32" spans="2:12" ht="26.4" x14ac:dyDescent="0.3">
      <c r="B32" s="7"/>
      <c r="C32" s="24"/>
      <c r="D32" s="8">
        <v>661</v>
      </c>
      <c r="E32" s="8"/>
      <c r="F32" s="10" t="s">
        <v>27</v>
      </c>
      <c r="G32" s="80"/>
      <c r="H32" s="79"/>
      <c r="I32" s="79"/>
      <c r="J32" s="80"/>
      <c r="K32" s="81"/>
      <c r="L32" s="81"/>
    </row>
    <row r="33" spans="2:12" x14ac:dyDescent="0.3">
      <c r="B33" s="7"/>
      <c r="C33" s="24"/>
      <c r="D33" s="8"/>
      <c r="E33" s="8">
        <v>6614</v>
      </c>
      <c r="F33" s="10" t="s">
        <v>124</v>
      </c>
      <c r="G33" s="81"/>
      <c r="H33" s="82"/>
      <c r="I33" s="82"/>
      <c r="J33" s="81"/>
      <c r="K33" s="81"/>
      <c r="L33" s="81"/>
    </row>
    <row r="34" spans="2:12" x14ac:dyDescent="0.3">
      <c r="B34" s="7"/>
      <c r="C34" s="24"/>
      <c r="D34" s="8">
        <v>663</v>
      </c>
      <c r="E34" s="8"/>
      <c r="F34" s="10" t="s">
        <v>125</v>
      </c>
      <c r="G34" s="80"/>
      <c r="H34" s="79"/>
      <c r="I34" s="79"/>
      <c r="J34" s="80">
        <v>300</v>
      </c>
      <c r="K34" s="81">
        <v>300</v>
      </c>
      <c r="L34" s="81">
        <v>300</v>
      </c>
    </row>
    <row r="35" spans="2:12" x14ac:dyDescent="0.3">
      <c r="B35" s="7"/>
      <c r="C35" s="24"/>
      <c r="D35" s="8"/>
      <c r="E35" s="8">
        <v>6631</v>
      </c>
      <c r="F35" s="10" t="s">
        <v>126</v>
      </c>
      <c r="G35" s="81"/>
      <c r="H35" s="82"/>
      <c r="I35" s="82"/>
      <c r="J35" s="81">
        <v>300</v>
      </c>
      <c r="K35" s="81">
        <v>300</v>
      </c>
      <c r="L35" s="81">
        <v>300</v>
      </c>
    </row>
    <row r="36" spans="2:12" x14ac:dyDescent="0.3">
      <c r="B36" s="7"/>
      <c r="C36" s="24"/>
      <c r="D36" s="8"/>
      <c r="E36" s="8"/>
      <c r="F36" s="10"/>
      <c r="G36" s="81"/>
      <c r="H36" s="82"/>
      <c r="I36" s="82"/>
      <c r="J36" s="81"/>
      <c r="K36" s="81"/>
      <c r="L36" s="81"/>
    </row>
    <row r="37" spans="2:12" x14ac:dyDescent="0.3">
      <c r="B37" s="7"/>
      <c r="C37" s="24">
        <v>67</v>
      </c>
      <c r="D37" s="8"/>
      <c r="E37" s="8"/>
      <c r="F37" s="6" t="s">
        <v>119</v>
      </c>
      <c r="G37" s="80">
        <v>371569.57</v>
      </c>
      <c r="H37" s="79">
        <v>1058200</v>
      </c>
      <c r="I37" s="79">
        <v>1058200</v>
      </c>
      <c r="J37" s="80">
        <v>530461.89</v>
      </c>
      <c r="K37" s="81">
        <f t="shared" si="0"/>
        <v>142.76246841203923</v>
      </c>
      <c r="L37" s="81">
        <f t="shared" si="1"/>
        <v>50.128698733698741</v>
      </c>
    </row>
    <row r="38" spans="2:12" x14ac:dyDescent="0.3">
      <c r="B38" s="7"/>
      <c r="C38" s="24"/>
      <c r="D38" s="8">
        <v>671</v>
      </c>
      <c r="E38" s="8"/>
      <c r="F38" s="10" t="s">
        <v>63</v>
      </c>
      <c r="G38" s="80">
        <v>371569.57</v>
      </c>
      <c r="H38" s="79">
        <v>1058200</v>
      </c>
      <c r="I38" s="79">
        <v>1058200</v>
      </c>
      <c r="J38" s="80">
        <v>530461.89</v>
      </c>
      <c r="K38" s="81">
        <f t="shared" si="0"/>
        <v>142.76246841203923</v>
      </c>
      <c r="L38" s="81">
        <f t="shared" si="1"/>
        <v>50.128698733698741</v>
      </c>
    </row>
    <row r="39" spans="2:12" ht="26.4" x14ac:dyDescent="0.3">
      <c r="B39" s="7"/>
      <c r="C39" s="24"/>
      <c r="D39" s="8"/>
      <c r="E39" s="8">
        <v>6711</v>
      </c>
      <c r="F39" s="10" t="s">
        <v>64</v>
      </c>
      <c r="G39" s="87">
        <v>367488.32</v>
      </c>
      <c r="H39" s="82">
        <v>1054200</v>
      </c>
      <c r="I39" s="82">
        <v>1054200</v>
      </c>
      <c r="J39" s="87">
        <v>530461.89</v>
      </c>
      <c r="K39" s="81">
        <f t="shared" si="0"/>
        <v>144.34795914057895</v>
      </c>
      <c r="L39" s="81">
        <f t="shared" si="1"/>
        <v>50.318904382470123</v>
      </c>
    </row>
    <row r="40" spans="2:12" ht="26.4" x14ac:dyDescent="0.3">
      <c r="B40" s="7"/>
      <c r="C40" s="7"/>
      <c r="D40" s="8"/>
      <c r="E40" s="8">
        <v>6712</v>
      </c>
      <c r="F40" s="10" t="s">
        <v>65</v>
      </c>
      <c r="G40" s="81">
        <v>4081.25</v>
      </c>
      <c r="H40" s="82">
        <v>4000</v>
      </c>
      <c r="I40" s="82">
        <v>4000</v>
      </c>
      <c r="J40" s="81">
        <v>0</v>
      </c>
      <c r="K40" s="81">
        <f t="shared" si="0"/>
        <v>0</v>
      </c>
      <c r="L40" s="81">
        <f t="shared" si="1"/>
        <v>0</v>
      </c>
    </row>
    <row r="41" spans="2:12" s="36" customFormat="1" x14ac:dyDescent="0.3">
      <c r="B41" s="24">
        <v>7</v>
      </c>
      <c r="C41" s="24"/>
      <c r="D41" s="35"/>
      <c r="E41" s="35"/>
      <c r="F41" s="6" t="s">
        <v>3</v>
      </c>
      <c r="G41" s="80"/>
      <c r="H41" s="79"/>
      <c r="I41" s="79"/>
      <c r="J41" s="80"/>
      <c r="K41" s="80"/>
      <c r="L41" s="80"/>
    </row>
    <row r="42" spans="2:12" x14ac:dyDescent="0.3">
      <c r="B42" s="7"/>
      <c r="C42" s="7">
        <v>72</v>
      </c>
      <c r="D42" s="8"/>
      <c r="E42" s="8"/>
      <c r="F42" s="30" t="s">
        <v>29</v>
      </c>
      <c r="G42" s="81"/>
      <c r="H42" s="82"/>
      <c r="I42" s="82"/>
      <c r="J42" s="81"/>
      <c r="K42" s="81"/>
      <c r="L42" s="81"/>
    </row>
    <row r="43" spans="2:12" x14ac:dyDescent="0.3">
      <c r="B43" s="7"/>
      <c r="C43" s="7"/>
      <c r="D43" s="7">
        <v>721</v>
      </c>
      <c r="E43" s="7"/>
      <c r="F43" s="30" t="s">
        <v>30</v>
      </c>
      <c r="G43" s="81"/>
      <c r="H43" s="82"/>
      <c r="I43" s="82"/>
      <c r="J43" s="81"/>
      <c r="K43" s="81"/>
      <c r="L43" s="81"/>
    </row>
    <row r="44" spans="2:12" x14ac:dyDescent="0.3">
      <c r="B44" s="7"/>
      <c r="C44" s="7"/>
      <c r="D44" s="7"/>
      <c r="E44" s="7">
        <v>7211</v>
      </c>
      <c r="F44" s="30" t="s">
        <v>31</v>
      </c>
      <c r="G44" s="81"/>
      <c r="H44" s="82"/>
      <c r="I44" s="82"/>
      <c r="J44" s="81"/>
      <c r="K44" s="81"/>
      <c r="L44" s="81"/>
    </row>
    <row r="45" spans="2:12" x14ac:dyDescent="0.3">
      <c r="B45" s="7"/>
      <c r="C45" s="7"/>
      <c r="D45" s="7"/>
      <c r="E45" s="7" t="s">
        <v>18</v>
      </c>
      <c r="F45" s="30"/>
      <c r="G45" s="5"/>
      <c r="H45" s="82"/>
      <c r="I45" s="82"/>
      <c r="J45" s="81"/>
      <c r="K45" s="81"/>
      <c r="L45" s="81"/>
    </row>
    <row r="46" spans="2:12" ht="15.75" customHeight="1" x14ac:dyDescent="0.3">
      <c r="H46" s="74"/>
      <c r="I46" s="74"/>
      <c r="J46" s="74"/>
      <c r="K46" s="74"/>
      <c r="L46" s="74"/>
    </row>
    <row r="47" spans="2:12" ht="15.75" customHeight="1" x14ac:dyDescent="0.3">
      <c r="B47" s="2"/>
      <c r="C47" s="2"/>
      <c r="D47" s="2"/>
      <c r="E47" s="2"/>
      <c r="F47" s="2"/>
      <c r="G47" s="2"/>
      <c r="H47" s="85"/>
      <c r="I47" s="85"/>
      <c r="J47" s="86"/>
      <c r="K47" s="86"/>
      <c r="L47" s="86"/>
    </row>
    <row r="48" spans="2:12" ht="26.4" x14ac:dyDescent="0.3">
      <c r="B48" s="115" t="s">
        <v>7</v>
      </c>
      <c r="C48" s="116"/>
      <c r="D48" s="116"/>
      <c r="E48" s="116"/>
      <c r="F48" s="117"/>
      <c r="G48" s="42" t="s">
        <v>200</v>
      </c>
      <c r="H48" s="42" t="s">
        <v>219</v>
      </c>
      <c r="I48" s="42" t="s">
        <v>220</v>
      </c>
      <c r="J48" s="42" t="s">
        <v>221</v>
      </c>
      <c r="K48" s="42" t="s">
        <v>19</v>
      </c>
      <c r="L48" s="42" t="s">
        <v>47</v>
      </c>
    </row>
    <row r="49" spans="2:12" ht="12.75" customHeight="1" x14ac:dyDescent="0.3">
      <c r="B49" s="115">
        <v>1</v>
      </c>
      <c r="C49" s="116"/>
      <c r="D49" s="116"/>
      <c r="E49" s="116"/>
      <c r="F49" s="117"/>
      <c r="G49" s="42">
        <v>2</v>
      </c>
      <c r="H49" s="42">
        <v>3</v>
      </c>
      <c r="I49" s="42">
        <v>4</v>
      </c>
      <c r="J49" s="42">
        <v>5</v>
      </c>
      <c r="K49" s="42" t="s">
        <v>21</v>
      </c>
      <c r="L49" s="42" t="s">
        <v>22</v>
      </c>
    </row>
    <row r="50" spans="2:12" x14ac:dyDescent="0.3">
      <c r="B50" s="6"/>
      <c r="C50" s="6"/>
      <c r="D50" s="6"/>
      <c r="E50" s="6"/>
      <c r="F50" s="6" t="s">
        <v>8</v>
      </c>
      <c r="G50" s="80">
        <v>444949.64</v>
      </c>
      <c r="H50" s="79">
        <v>1233900</v>
      </c>
      <c r="I50" s="79">
        <v>1233900</v>
      </c>
      <c r="J50" s="80">
        <v>716728.69</v>
      </c>
      <c r="K50" s="81">
        <f>J50/G50*100</f>
        <v>161.08085625150744</v>
      </c>
      <c r="L50" s="81">
        <f t="shared" ref="L50" si="2">J50/I50*100</f>
        <v>58.086448658724365</v>
      </c>
    </row>
    <row r="51" spans="2:12" x14ac:dyDescent="0.3">
      <c r="B51" s="6">
        <v>3</v>
      </c>
      <c r="C51" s="6"/>
      <c r="D51" s="6"/>
      <c r="E51" s="6"/>
      <c r="F51" s="6" t="s">
        <v>4</v>
      </c>
      <c r="G51" s="80">
        <v>444949.64</v>
      </c>
      <c r="H51" s="79">
        <v>1233900</v>
      </c>
      <c r="I51" s="79">
        <v>1233900</v>
      </c>
      <c r="J51" s="80">
        <v>716728.69</v>
      </c>
      <c r="K51" s="81">
        <f t="shared" ref="K51:K105" si="3">J51/G51*100</f>
        <v>161.08085625150744</v>
      </c>
      <c r="L51" s="81">
        <f t="shared" ref="L51:L105" si="4">J51/I51*100</f>
        <v>58.086448658724365</v>
      </c>
    </row>
    <row r="52" spans="2:12" x14ac:dyDescent="0.3">
      <c r="B52" s="6"/>
      <c r="C52" s="6">
        <v>3</v>
      </c>
      <c r="D52" s="6"/>
      <c r="E52" s="6"/>
      <c r="F52" s="6"/>
      <c r="G52" s="80">
        <v>427431.95</v>
      </c>
      <c r="H52" s="79">
        <v>1225900</v>
      </c>
      <c r="I52" s="79">
        <v>1225900</v>
      </c>
      <c r="J52" s="80">
        <v>716728.69</v>
      </c>
      <c r="K52" s="81">
        <f t="shared" si="3"/>
        <v>167.68252583832347</v>
      </c>
      <c r="L52" s="81">
        <f t="shared" si="4"/>
        <v>58.46551023737662</v>
      </c>
    </row>
    <row r="53" spans="2:12" x14ac:dyDescent="0.3">
      <c r="B53" s="6"/>
      <c r="C53" s="10">
        <v>31</v>
      </c>
      <c r="D53" s="10"/>
      <c r="E53" s="10"/>
      <c r="F53" s="10" t="s">
        <v>5</v>
      </c>
      <c r="G53" s="80">
        <v>329381.77</v>
      </c>
      <c r="H53" s="79">
        <v>1000700</v>
      </c>
      <c r="I53" s="79">
        <v>1000700</v>
      </c>
      <c r="J53" s="80">
        <v>600032.44999999995</v>
      </c>
      <c r="K53" s="81">
        <f t="shared" si="3"/>
        <v>182.16929552597884</v>
      </c>
      <c r="L53" s="81">
        <f t="shared" si="4"/>
        <v>59.961272109523335</v>
      </c>
    </row>
    <row r="54" spans="2:12" x14ac:dyDescent="0.3">
      <c r="B54" s="7"/>
      <c r="C54" s="7"/>
      <c r="D54" s="7">
        <v>311</v>
      </c>
      <c r="E54" s="7"/>
      <c r="F54" s="7" t="s">
        <v>32</v>
      </c>
      <c r="G54" s="80">
        <v>278404.96999999997</v>
      </c>
      <c r="H54" s="79">
        <v>845000</v>
      </c>
      <c r="I54" s="79">
        <v>845000</v>
      </c>
      <c r="J54" s="80">
        <v>514904.53</v>
      </c>
      <c r="K54" s="81">
        <f t="shared" si="3"/>
        <v>184.94803810434851</v>
      </c>
      <c r="L54" s="81">
        <f t="shared" si="4"/>
        <v>60.935447337278113</v>
      </c>
    </row>
    <row r="55" spans="2:12" x14ac:dyDescent="0.3">
      <c r="B55" s="7"/>
      <c r="C55" s="7"/>
      <c r="D55" s="7"/>
      <c r="E55" s="7">
        <v>3111</v>
      </c>
      <c r="F55" s="7" t="s">
        <v>33</v>
      </c>
      <c r="G55" s="81">
        <v>278404.96999999997</v>
      </c>
      <c r="H55" s="82">
        <v>845000</v>
      </c>
      <c r="I55" s="82">
        <v>845000</v>
      </c>
      <c r="J55" s="81">
        <v>514904.53</v>
      </c>
      <c r="K55" s="81">
        <f t="shared" si="3"/>
        <v>184.94803810434851</v>
      </c>
      <c r="L55" s="81">
        <f t="shared" si="4"/>
        <v>60.935447337278113</v>
      </c>
    </row>
    <row r="56" spans="2:12" x14ac:dyDescent="0.3">
      <c r="B56" s="7"/>
      <c r="C56" s="7"/>
      <c r="D56" s="7">
        <v>312</v>
      </c>
      <c r="E56" s="7"/>
      <c r="F56" s="7" t="s">
        <v>69</v>
      </c>
      <c r="G56" s="80">
        <v>5040</v>
      </c>
      <c r="H56" s="79">
        <v>11700</v>
      </c>
      <c r="I56" s="79">
        <v>11700</v>
      </c>
      <c r="J56" s="80"/>
      <c r="K56" s="81">
        <f t="shared" si="3"/>
        <v>0</v>
      </c>
      <c r="L56" s="81">
        <f t="shared" si="4"/>
        <v>0</v>
      </c>
    </row>
    <row r="57" spans="2:12" x14ac:dyDescent="0.3">
      <c r="B57" s="7"/>
      <c r="C57" s="7"/>
      <c r="D57" s="7"/>
      <c r="E57" s="7">
        <v>3121</v>
      </c>
      <c r="F57" s="7" t="s">
        <v>69</v>
      </c>
      <c r="G57" s="81">
        <v>5040</v>
      </c>
      <c r="H57" s="82">
        <v>11700</v>
      </c>
      <c r="I57" s="82">
        <v>11700</v>
      </c>
      <c r="J57" s="81"/>
      <c r="K57" s="81">
        <f t="shared" si="3"/>
        <v>0</v>
      </c>
      <c r="L57" s="81">
        <f t="shared" si="4"/>
        <v>0</v>
      </c>
    </row>
    <row r="58" spans="2:12" x14ac:dyDescent="0.3">
      <c r="B58" s="7"/>
      <c r="C58" s="7"/>
      <c r="D58" s="7">
        <v>313</v>
      </c>
      <c r="E58" s="7"/>
      <c r="F58" s="7" t="s">
        <v>70</v>
      </c>
      <c r="G58" s="80">
        <v>45936.800000000003</v>
      </c>
      <c r="H58" s="79">
        <v>144000</v>
      </c>
      <c r="I58" s="79">
        <v>144000</v>
      </c>
      <c r="J58" s="80">
        <v>85127.92</v>
      </c>
      <c r="K58" s="81">
        <f t="shared" si="3"/>
        <v>185.31530276379721</v>
      </c>
      <c r="L58" s="81">
        <f t="shared" si="4"/>
        <v>59.116611111111105</v>
      </c>
    </row>
    <row r="59" spans="2:12" x14ac:dyDescent="0.3">
      <c r="B59" s="7"/>
      <c r="C59" s="7"/>
      <c r="D59" s="7"/>
      <c r="E59" s="7">
        <v>3132</v>
      </c>
      <c r="F59" s="7" t="s">
        <v>70</v>
      </c>
      <c r="G59" s="81">
        <v>45936.800000000003</v>
      </c>
      <c r="H59" s="82">
        <v>144000</v>
      </c>
      <c r="I59" s="82">
        <v>144000</v>
      </c>
      <c r="J59" s="81">
        <v>85127.92</v>
      </c>
      <c r="K59" s="81">
        <f t="shared" si="3"/>
        <v>185.31530276379721</v>
      </c>
      <c r="L59" s="81">
        <f t="shared" si="4"/>
        <v>59.116611111111105</v>
      </c>
    </row>
    <row r="60" spans="2:12" x14ac:dyDescent="0.3">
      <c r="B60" s="7"/>
      <c r="C60" s="7"/>
      <c r="D60" s="7"/>
      <c r="E60" s="7"/>
      <c r="F60" s="7"/>
      <c r="G60" s="81"/>
      <c r="H60" s="82"/>
      <c r="I60" s="82"/>
      <c r="J60" s="81"/>
      <c r="K60" s="81"/>
      <c r="L60" s="81"/>
    </row>
    <row r="61" spans="2:12" x14ac:dyDescent="0.3">
      <c r="B61" s="7"/>
      <c r="C61" s="7"/>
      <c r="D61" s="7"/>
      <c r="E61" s="7"/>
      <c r="F61" s="7"/>
      <c r="G61" s="81"/>
      <c r="H61" s="82"/>
      <c r="I61" s="82"/>
      <c r="J61" s="81"/>
      <c r="K61" s="81"/>
      <c r="L61" s="81"/>
    </row>
    <row r="62" spans="2:12" x14ac:dyDescent="0.3">
      <c r="B62" s="7"/>
      <c r="C62" s="7">
        <v>32</v>
      </c>
      <c r="D62" s="8"/>
      <c r="E62" s="8"/>
      <c r="F62" s="7" t="s">
        <v>15</v>
      </c>
      <c r="G62" s="80">
        <v>97389.67</v>
      </c>
      <c r="H62" s="79">
        <v>223200</v>
      </c>
      <c r="I62" s="79">
        <v>223200</v>
      </c>
      <c r="J62" s="80">
        <v>116162.75</v>
      </c>
      <c r="K62" s="81">
        <f t="shared" si="3"/>
        <v>119.27625383677756</v>
      </c>
      <c r="L62" s="81">
        <f t="shared" si="4"/>
        <v>52.044242831541219</v>
      </c>
    </row>
    <row r="63" spans="2:12" x14ac:dyDescent="0.3">
      <c r="B63" s="7"/>
      <c r="C63" s="7"/>
      <c r="D63" s="8">
        <v>321</v>
      </c>
      <c r="E63" s="8"/>
      <c r="F63" s="7" t="s">
        <v>85</v>
      </c>
      <c r="G63" s="80">
        <v>18086.330000000002</v>
      </c>
      <c r="H63" s="79">
        <v>13500</v>
      </c>
      <c r="I63" s="79">
        <v>13500</v>
      </c>
      <c r="J63" s="80">
        <v>8567.48</v>
      </c>
      <c r="K63" s="81">
        <f t="shared" si="3"/>
        <v>47.369919712843895</v>
      </c>
      <c r="L63" s="81">
        <f t="shared" si="4"/>
        <v>63.46281481481482</v>
      </c>
    </row>
    <row r="64" spans="2:12" x14ac:dyDescent="0.3">
      <c r="B64" s="7"/>
      <c r="C64" s="7"/>
      <c r="D64" s="8"/>
      <c r="E64" s="8">
        <v>3211</v>
      </c>
      <c r="F64" s="7" t="s">
        <v>87</v>
      </c>
      <c r="G64" s="81"/>
      <c r="H64" s="82"/>
      <c r="I64" s="82"/>
      <c r="J64" s="81"/>
      <c r="K64" s="81"/>
      <c r="L64" s="81"/>
    </row>
    <row r="65" spans="2:12" x14ac:dyDescent="0.3">
      <c r="B65" s="7"/>
      <c r="C65" s="7"/>
      <c r="D65" s="8"/>
      <c r="E65" s="8">
        <v>3212</v>
      </c>
      <c r="F65" s="7" t="s">
        <v>86</v>
      </c>
      <c r="G65" s="81"/>
      <c r="H65" s="82"/>
      <c r="I65" s="82"/>
      <c r="J65" s="81"/>
      <c r="K65" s="81"/>
      <c r="L65" s="81"/>
    </row>
    <row r="66" spans="2:12" x14ac:dyDescent="0.3">
      <c r="B66" s="7"/>
      <c r="C66" s="7"/>
      <c r="D66" s="8"/>
      <c r="E66" s="8">
        <v>3213</v>
      </c>
      <c r="F66" s="7" t="s">
        <v>127</v>
      </c>
      <c r="G66" s="81"/>
      <c r="H66" s="82"/>
      <c r="I66" s="82"/>
      <c r="J66" s="81"/>
      <c r="K66" s="81"/>
      <c r="L66" s="81"/>
    </row>
    <row r="67" spans="2:12" x14ac:dyDescent="0.3">
      <c r="B67" s="7"/>
      <c r="C67" s="7"/>
      <c r="D67" s="8"/>
      <c r="E67" s="8">
        <v>3214</v>
      </c>
      <c r="F67" s="7" t="s">
        <v>128</v>
      </c>
      <c r="G67" s="81"/>
      <c r="H67" s="79"/>
      <c r="I67" s="79"/>
      <c r="J67" s="81"/>
      <c r="K67" s="81"/>
      <c r="L67" s="81"/>
    </row>
    <row r="68" spans="2:12" x14ac:dyDescent="0.3">
      <c r="B68" s="7"/>
      <c r="C68" s="7"/>
      <c r="D68" s="7">
        <v>322</v>
      </c>
      <c r="E68" s="7"/>
      <c r="F68" s="7" t="s">
        <v>71</v>
      </c>
      <c r="G68" s="80">
        <v>57040</v>
      </c>
      <c r="H68" s="79">
        <v>142500</v>
      </c>
      <c r="I68" s="79">
        <v>142500</v>
      </c>
      <c r="J68" s="80">
        <v>84575.24</v>
      </c>
      <c r="K68" s="81">
        <f t="shared" si="3"/>
        <v>148.27356241234222</v>
      </c>
      <c r="L68" s="81">
        <f t="shared" si="4"/>
        <v>59.351045614035094</v>
      </c>
    </row>
    <row r="69" spans="2:12" x14ac:dyDescent="0.3">
      <c r="B69" s="7"/>
      <c r="C69" s="24"/>
      <c r="D69" s="7"/>
      <c r="E69" s="7">
        <v>3221</v>
      </c>
      <c r="F69" s="30" t="s">
        <v>82</v>
      </c>
      <c r="G69" s="81"/>
      <c r="H69" s="82"/>
      <c r="I69" s="82"/>
      <c r="J69" s="81"/>
      <c r="K69" s="81"/>
      <c r="L69" s="81"/>
    </row>
    <row r="70" spans="2:12" x14ac:dyDescent="0.3">
      <c r="B70" s="7"/>
      <c r="C70" s="24"/>
      <c r="D70" s="7"/>
      <c r="E70" s="7">
        <v>3222</v>
      </c>
      <c r="F70" s="30" t="s">
        <v>129</v>
      </c>
      <c r="G70" s="81"/>
      <c r="H70" s="82"/>
      <c r="I70" s="82"/>
      <c r="J70" s="81"/>
      <c r="K70" s="81"/>
      <c r="L70" s="81"/>
    </row>
    <row r="71" spans="2:12" x14ac:dyDescent="0.3">
      <c r="B71" s="7"/>
      <c r="C71" s="24"/>
      <c r="D71" s="8"/>
      <c r="E71" s="7">
        <v>3223</v>
      </c>
      <c r="F71" s="7" t="s">
        <v>72</v>
      </c>
      <c r="G71" s="81"/>
      <c r="H71" s="82"/>
      <c r="I71" s="82"/>
      <c r="J71" s="81"/>
      <c r="K71" s="81"/>
      <c r="L71" s="81"/>
    </row>
    <row r="72" spans="2:12" x14ac:dyDescent="0.3">
      <c r="B72" s="7"/>
      <c r="C72" s="7"/>
      <c r="D72" s="8">
        <v>323</v>
      </c>
      <c r="E72" s="8"/>
      <c r="F72" s="8" t="s">
        <v>73</v>
      </c>
      <c r="G72" s="80">
        <v>20100.990000000002</v>
      </c>
      <c r="H72" s="79">
        <v>60000</v>
      </c>
      <c r="I72" s="79">
        <v>60000</v>
      </c>
      <c r="J72" s="80">
        <v>19551.150000000001</v>
      </c>
      <c r="K72" s="81">
        <f t="shared" si="3"/>
        <v>97.264612339989213</v>
      </c>
      <c r="L72" s="81">
        <f t="shared" si="4"/>
        <v>32.585250000000002</v>
      </c>
    </row>
    <row r="73" spans="2:12" x14ac:dyDescent="0.3">
      <c r="B73" s="7"/>
      <c r="C73" s="7"/>
      <c r="D73" s="8"/>
      <c r="E73" s="8">
        <v>3231</v>
      </c>
      <c r="F73" s="8" t="s">
        <v>84</v>
      </c>
      <c r="G73" s="81"/>
      <c r="H73" s="82"/>
      <c r="I73" s="82"/>
      <c r="J73" s="81"/>
      <c r="K73" s="81"/>
      <c r="L73" s="81"/>
    </row>
    <row r="74" spans="2:12" x14ac:dyDescent="0.3">
      <c r="B74" s="7"/>
      <c r="C74" s="7"/>
      <c r="D74" s="8"/>
      <c r="E74" s="8">
        <v>3232</v>
      </c>
      <c r="F74" s="8" t="s">
        <v>123</v>
      </c>
      <c r="G74" s="81"/>
      <c r="H74" s="82"/>
      <c r="I74" s="82"/>
      <c r="J74" s="81"/>
      <c r="K74" s="81"/>
      <c r="L74" s="81"/>
    </row>
    <row r="75" spans="2:12" x14ac:dyDescent="0.3">
      <c r="B75" s="7"/>
      <c r="C75" s="7"/>
      <c r="D75" s="8"/>
      <c r="E75" s="8">
        <v>3233</v>
      </c>
      <c r="F75" s="8" t="s">
        <v>122</v>
      </c>
      <c r="G75" s="81"/>
      <c r="H75" s="82"/>
      <c r="I75" s="82"/>
      <c r="J75" s="81"/>
      <c r="K75" s="81"/>
      <c r="L75" s="81"/>
    </row>
    <row r="76" spans="2:12" x14ac:dyDescent="0.3">
      <c r="B76" s="7"/>
      <c r="C76" s="7"/>
      <c r="D76" s="8"/>
      <c r="E76" s="8">
        <v>3234</v>
      </c>
      <c r="F76" s="8" t="s">
        <v>121</v>
      </c>
      <c r="G76" s="81"/>
      <c r="H76" s="82"/>
      <c r="I76" s="82"/>
      <c r="J76" s="81"/>
      <c r="K76" s="81"/>
      <c r="L76" s="81"/>
    </row>
    <row r="77" spans="2:12" x14ac:dyDescent="0.3">
      <c r="B77" s="7"/>
      <c r="C77" s="7"/>
      <c r="D77" s="8"/>
      <c r="E77" s="8">
        <v>3235</v>
      </c>
      <c r="F77" s="8" t="s">
        <v>135</v>
      </c>
      <c r="G77" s="81"/>
      <c r="H77" s="82"/>
      <c r="I77" s="82"/>
      <c r="J77" s="81"/>
      <c r="K77" s="81"/>
      <c r="L77" s="81"/>
    </row>
    <row r="78" spans="2:12" x14ac:dyDescent="0.3">
      <c r="B78" s="7"/>
      <c r="C78" s="7"/>
      <c r="D78" s="8"/>
      <c r="E78" s="8">
        <v>3236</v>
      </c>
      <c r="F78" s="8" t="s">
        <v>148</v>
      </c>
      <c r="G78" s="81"/>
      <c r="H78" s="82"/>
      <c r="I78" s="82"/>
      <c r="J78" s="81"/>
      <c r="K78" s="81"/>
      <c r="L78" s="81"/>
    </row>
    <row r="79" spans="2:12" x14ac:dyDescent="0.3">
      <c r="B79" s="7"/>
      <c r="C79" s="7"/>
      <c r="D79" s="8"/>
      <c r="E79" s="8">
        <v>3237</v>
      </c>
      <c r="F79" s="8" t="s">
        <v>83</v>
      </c>
      <c r="G79" s="81"/>
      <c r="H79" s="82"/>
      <c r="I79" s="82"/>
      <c r="J79" s="81"/>
      <c r="K79" s="81"/>
      <c r="L79" s="81"/>
    </row>
    <row r="80" spans="2:12" x14ac:dyDescent="0.3">
      <c r="B80" s="7"/>
      <c r="C80" s="7"/>
      <c r="D80" s="8"/>
      <c r="E80" s="8">
        <v>3238</v>
      </c>
      <c r="F80" s="8" t="s">
        <v>74</v>
      </c>
      <c r="G80" s="81"/>
      <c r="H80" s="82"/>
      <c r="I80" s="82"/>
      <c r="J80" s="81"/>
      <c r="K80" s="81"/>
      <c r="L80" s="81"/>
    </row>
    <row r="81" spans="2:12" x14ac:dyDescent="0.3">
      <c r="B81" s="7"/>
      <c r="C81" s="7"/>
      <c r="D81" s="8"/>
      <c r="E81" s="8">
        <v>3239</v>
      </c>
      <c r="F81" s="8" t="s">
        <v>130</v>
      </c>
      <c r="G81" s="81"/>
      <c r="H81" s="82"/>
      <c r="I81" s="82"/>
      <c r="J81" s="81"/>
      <c r="K81" s="81"/>
      <c r="L81" s="81"/>
    </row>
    <row r="82" spans="2:12" x14ac:dyDescent="0.3">
      <c r="B82" s="7"/>
      <c r="C82" s="7"/>
      <c r="D82" s="8">
        <v>329</v>
      </c>
      <c r="E82" s="8"/>
      <c r="F82" s="8" t="s">
        <v>75</v>
      </c>
      <c r="G82" s="80">
        <v>2162.35</v>
      </c>
      <c r="H82" s="79">
        <v>7200</v>
      </c>
      <c r="I82" s="79">
        <v>7200</v>
      </c>
      <c r="J82" s="80">
        <v>3468.88</v>
      </c>
      <c r="K82" s="81">
        <f t="shared" si="3"/>
        <v>160.42176335930819</v>
      </c>
      <c r="L82" s="81">
        <f t="shared" si="4"/>
        <v>48.178888888888885</v>
      </c>
    </row>
    <row r="83" spans="2:12" x14ac:dyDescent="0.3">
      <c r="B83" s="7"/>
      <c r="C83" s="7"/>
      <c r="D83" s="8"/>
      <c r="E83" s="8">
        <v>3292</v>
      </c>
      <c r="F83" s="8" t="s">
        <v>149</v>
      </c>
      <c r="G83" s="80"/>
      <c r="H83" s="79"/>
      <c r="I83" s="79"/>
      <c r="J83" s="80"/>
      <c r="K83" s="81"/>
      <c r="L83" s="81"/>
    </row>
    <row r="84" spans="2:12" x14ac:dyDescent="0.3">
      <c r="B84" s="7"/>
      <c r="C84" s="7"/>
      <c r="D84" s="8"/>
      <c r="E84" s="8">
        <v>3299</v>
      </c>
      <c r="F84" s="8" t="s">
        <v>75</v>
      </c>
      <c r="G84" s="81"/>
      <c r="H84" s="82"/>
      <c r="I84" s="82"/>
      <c r="J84" s="81"/>
      <c r="K84" s="81"/>
      <c r="L84" s="81"/>
    </row>
    <row r="85" spans="2:12" x14ac:dyDescent="0.3">
      <c r="B85" s="7"/>
      <c r="C85" s="7"/>
      <c r="D85" s="8"/>
      <c r="E85" s="8">
        <v>3293</v>
      </c>
      <c r="F85" s="8" t="s">
        <v>120</v>
      </c>
      <c r="G85" s="81"/>
      <c r="H85" s="82"/>
      <c r="I85" s="82"/>
      <c r="J85" s="81"/>
      <c r="K85" s="81"/>
      <c r="L85" s="81"/>
    </row>
    <row r="86" spans="2:12" x14ac:dyDescent="0.3">
      <c r="B86" s="7"/>
      <c r="C86" s="7"/>
      <c r="D86" s="8"/>
      <c r="E86" s="8">
        <v>3295</v>
      </c>
      <c r="F86" s="8" t="s">
        <v>150</v>
      </c>
      <c r="G86" s="81"/>
      <c r="H86" s="82"/>
      <c r="I86" s="82"/>
      <c r="J86" s="81"/>
      <c r="K86" s="81"/>
      <c r="L86" s="81"/>
    </row>
    <row r="87" spans="2:12" x14ac:dyDescent="0.3">
      <c r="B87" s="7"/>
      <c r="C87" s="7">
        <v>34</v>
      </c>
      <c r="D87" s="8"/>
      <c r="E87" s="8"/>
      <c r="F87" s="8" t="s">
        <v>78</v>
      </c>
      <c r="G87" s="80">
        <v>660.51</v>
      </c>
      <c r="H87" s="79">
        <v>2000</v>
      </c>
      <c r="I87" s="79">
        <v>2000</v>
      </c>
      <c r="J87" s="80">
        <v>533.49</v>
      </c>
      <c r="K87" s="81">
        <f t="shared" si="3"/>
        <v>80.769405459417726</v>
      </c>
      <c r="L87" s="81">
        <f t="shared" si="4"/>
        <v>26.674500000000002</v>
      </c>
    </row>
    <row r="88" spans="2:12" x14ac:dyDescent="0.3">
      <c r="B88" s="7"/>
      <c r="C88" s="7"/>
      <c r="D88" s="8">
        <v>342</v>
      </c>
      <c r="E88" s="8"/>
      <c r="F88" s="8" t="s">
        <v>151</v>
      </c>
      <c r="G88" s="80">
        <v>149.52000000000001</v>
      </c>
      <c r="H88" s="79"/>
      <c r="I88" s="79"/>
      <c r="J88" s="80"/>
      <c r="K88" s="81">
        <f t="shared" si="3"/>
        <v>0</v>
      </c>
      <c r="L88" s="81"/>
    </row>
    <row r="89" spans="2:12" x14ac:dyDescent="0.3">
      <c r="B89" s="7"/>
      <c r="C89" s="7"/>
      <c r="D89" s="8"/>
      <c r="E89" s="8">
        <v>3423</v>
      </c>
      <c r="F89" s="8" t="s">
        <v>151</v>
      </c>
      <c r="G89" s="80"/>
      <c r="H89" s="79"/>
      <c r="I89" s="79"/>
      <c r="J89" s="80"/>
      <c r="K89" s="81"/>
      <c r="L89" s="81"/>
    </row>
    <row r="90" spans="2:12" x14ac:dyDescent="0.3">
      <c r="B90" s="7"/>
      <c r="C90" s="7"/>
      <c r="D90" s="8">
        <v>343</v>
      </c>
      <c r="E90" s="8"/>
      <c r="F90" s="8" t="s">
        <v>76</v>
      </c>
      <c r="G90" s="80">
        <v>510.99</v>
      </c>
      <c r="H90" s="79">
        <v>2000</v>
      </c>
      <c r="I90" s="79">
        <v>2000</v>
      </c>
      <c r="J90" s="80">
        <v>533.49</v>
      </c>
      <c r="K90" s="81">
        <f t="shared" si="3"/>
        <v>104.40321728409559</v>
      </c>
      <c r="L90" s="81">
        <f t="shared" si="4"/>
        <v>26.674500000000002</v>
      </c>
    </row>
    <row r="91" spans="2:12" x14ac:dyDescent="0.3">
      <c r="B91" s="7"/>
      <c r="C91" s="7"/>
      <c r="D91" s="8"/>
      <c r="E91" s="8">
        <v>3431</v>
      </c>
      <c r="F91" s="8" t="s">
        <v>77</v>
      </c>
      <c r="G91" s="81"/>
      <c r="H91" s="82"/>
      <c r="I91" s="82"/>
      <c r="J91" s="81"/>
      <c r="K91" s="81"/>
      <c r="L91" s="81"/>
    </row>
    <row r="92" spans="2:12" x14ac:dyDescent="0.3">
      <c r="B92" s="7"/>
      <c r="C92" s="7"/>
      <c r="D92" s="8"/>
      <c r="E92" s="8">
        <v>3432</v>
      </c>
      <c r="F92" s="8" t="s">
        <v>136</v>
      </c>
      <c r="G92" s="81">
        <v>0</v>
      </c>
      <c r="H92" s="82"/>
      <c r="I92" s="82"/>
      <c r="J92" s="81"/>
      <c r="K92" s="81"/>
      <c r="L92" s="81"/>
    </row>
    <row r="93" spans="2:12" x14ac:dyDescent="0.3">
      <c r="B93" s="7"/>
      <c r="C93" s="7">
        <v>38</v>
      </c>
      <c r="D93" s="8"/>
      <c r="E93" s="8"/>
      <c r="F93" s="8" t="s">
        <v>132</v>
      </c>
      <c r="G93" s="81"/>
      <c r="H93" s="79"/>
      <c r="I93" s="79"/>
      <c r="J93" s="81"/>
      <c r="K93" s="81"/>
      <c r="L93" s="81"/>
    </row>
    <row r="94" spans="2:12" x14ac:dyDescent="0.3">
      <c r="B94" s="7"/>
      <c r="C94" s="7"/>
      <c r="D94" s="8">
        <v>381</v>
      </c>
      <c r="E94" s="8"/>
      <c r="F94" s="8" t="s">
        <v>133</v>
      </c>
      <c r="G94" s="81"/>
      <c r="H94" s="79"/>
      <c r="I94" s="79"/>
      <c r="J94" s="81"/>
      <c r="K94" s="81"/>
      <c r="L94" s="81"/>
    </row>
    <row r="95" spans="2:12" x14ac:dyDescent="0.3">
      <c r="B95" s="7"/>
      <c r="C95" s="7"/>
      <c r="D95" s="8"/>
      <c r="E95" s="8">
        <v>3811</v>
      </c>
      <c r="F95" s="8" t="s">
        <v>131</v>
      </c>
      <c r="G95" s="81"/>
      <c r="H95" s="82"/>
      <c r="I95" s="82"/>
      <c r="J95" s="81"/>
      <c r="K95" s="81"/>
      <c r="L95" s="81"/>
    </row>
    <row r="96" spans="2:12" x14ac:dyDescent="0.3">
      <c r="B96" s="9">
        <v>4</v>
      </c>
      <c r="C96" s="9">
        <v>4</v>
      </c>
      <c r="D96" s="9"/>
      <c r="E96" s="9"/>
      <c r="F96" s="22" t="s">
        <v>6</v>
      </c>
      <c r="G96" s="80">
        <v>5230.25</v>
      </c>
      <c r="H96" s="79">
        <v>8000</v>
      </c>
      <c r="I96" s="79">
        <v>8000</v>
      </c>
      <c r="J96" s="80"/>
      <c r="K96" s="81">
        <f t="shared" si="3"/>
        <v>0</v>
      </c>
      <c r="L96" s="81">
        <f t="shared" si="4"/>
        <v>0</v>
      </c>
    </row>
    <row r="97" spans="2:12" x14ac:dyDescent="0.3">
      <c r="B97" s="10"/>
      <c r="C97" s="10">
        <v>42</v>
      </c>
      <c r="D97" s="10"/>
      <c r="E97" s="10"/>
      <c r="F97" s="23" t="s">
        <v>79</v>
      </c>
      <c r="G97" s="81">
        <v>5230.25</v>
      </c>
      <c r="H97" s="79">
        <v>8000</v>
      </c>
      <c r="I97" s="79">
        <v>8000</v>
      </c>
      <c r="J97" s="81"/>
      <c r="K97" s="81">
        <f t="shared" si="3"/>
        <v>0</v>
      </c>
      <c r="L97" s="81">
        <f t="shared" si="4"/>
        <v>0</v>
      </c>
    </row>
    <row r="98" spans="2:12" x14ac:dyDescent="0.3">
      <c r="B98" s="10"/>
      <c r="C98" s="10"/>
      <c r="D98" s="7">
        <v>422</v>
      </c>
      <c r="E98" s="7"/>
      <c r="F98" s="7" t="s">
        <v>80</v>
      </c>
      <c r="G98" s="81">
        <v>5230.25</v>
      </c>
      <c r="H98" s="82">
        <v>8000</v>
      </c>
      <c r="I98" s="82">
        <v>8000</v>
      </c>
      <c r="J98" s="81"/>
      <c r="K98" s="81">
        <f t="shared" si="3"/>
        <v>0</v>
      </c>
      <c r="L98" s="81">
        <f t="shared" si="4"/>
        <v>0</v>
      </c>
    </row>
    <row r="99" spans="2:12" x14ac:dyDescent="0.3">
      <c r="B99" s="10"/>
      <c r="C99" s="10"/>
      <c r="D99" s="7"/>
      <c r="E99" s="7">
        <v>4227</v>
      </c>
      <c r="F99" s="7" t="s">
        <v>152</v>
      </c>
      <c r="G99" s="81"/>
      <c r="H99" s="82"/>
      <c r="I99" s="82"/>
      <c r="J99" s="81"/>
      <c r="K99" s="81"/>
      <c r="L99" s="81"/>
    </row>
    <row r="100" spans="2:12" x14ac:dyDescent="0.3">
      <c r="B100" s="10"/>
      <c r="C100" s="10"/>
      <c r="D100" s="7">
        <v>424</v>
      </c>
      <c r="E100" s="7"/>
      <c r="F100" s="7" t="s">
        <v>81</v>
      </c>
      <c r="G100" s="81"/>
      <c r="H100" s="79"/>
      <c r="I100" s="79"/>
      <c r="J100" s="81"/>
      <c r="K100" s="81"/>
      <c r="L100" s="81"/>
    </row>
    <row r="101" spans="2:12" x14ac:dyDescent="0.3">
      <c r="B101" s="10"/>
      <c r="C101" s="10"/>
      <c r="D101" s="7"/>
      <c r="E101" s="7">
        <v>4241</v>
      </c>
      <c r="F101" s="7" t="s">
        <v>81</v>
      </c>
      <c r="G101" s="81"/>
      <c r="H101" s="82"/>
      <c r="I101" s="82"/>
      <c r="J101" s="81"/>
      <c r="K101" s="81"/>
      <c r="L101" s="81"/>
    </row>
    <row r="102" spans="2:12" x14ac:dyDescent="0.3">
      <c r="B102" s="10"/>
      <c r="C102" s="10" t="s">
        <v>18</v>
      </c>
      <c r="D102" s="7"/>
      <c r="E102" s="7">
        <v>4243</v>
      </c>
      <c r="F102" s="7" t="s">
        <v>134</v>
      </c>
      <c r="G102" s="81"/>
      <c r="H102" s="82"/>
      <c r="I102" s="82"/>
      <c r="J102" s="81"/>
      <c r="K102" s="81"/>
      <c r="L102" s="81"/>
    </row>
    <row r="103" spans="2:12" x14ac:dyDescent="0.3">
      <c r="C103" s="29">
        <v>5</v>
      </c>
      <c r="D103" s="29"/>
      <c r="E103" s="29"/>
      <c r="F103" s="29" t="s">
        <v>203</v>
      </c>
      <c r="G103" s="48">
        <v>12287.44</v>
      </c>
      <c r="H103" s="49">
        <v>0</v>
      </c>
      <c r="I103" s="49">
        <v>0</v>
      </c>
      <c r="J103" s="48"/>
      <c r="K103" s="81">
        <f t="shared" si="3"/>
        <v>0</v>
      </c>
      <c r="L103" s="81"/>
    </row>
    <row r="104" spans="2:12" x14ac:dyDescent="0.3">
      <c r="C104" s="29">
        <v>54</v>
      </c>
      <c r="D104" s="29"/>
      <c r="E104" s="29"/>
      <c r="F104" s="29" t="s">
        <v>204</v>
      </c>
      <c r="G104" s="48">
        <v>12287.44</v>
      </c>
      <c r="H104" s="49">
        <v>0</v>
      </c>
      <c r="I104" s="49">
        <v>0</v>
      </c>
      <c r="J104" s="48"/>
      <c r="K104" s="81">
        <f t="shared" si="3"/>
        <v>0</v>
      </c>
      <c r="L104" s="81"/>
    </row>
    <row r="105" spans="2:12" x14ac:dyDescent="0.3">
      <c r="C105" s="29">
        <v>542</v>
      </c>
      <c r="D105" s="29"/>
      <c r="E105" s="29"/>
      <c r="F105" s="29" t="s">
        <v>205</v>
      </c>
      <c r="G105" s="48">
        <v>12287.44</v>
      </c>
      <c r="H105" s="48">
        <v>0</v>
      </c>
      <c r="I105" s="48">
        <v>0</v>
      </c>
      <c r="J105" s="48"/>
      <c r="K105" s="81">
        <f t="shared" si="3"/>
        <v>0</v>
      </c>
      <c r="L105" s="81"/>
    </row>
  </sheetData>
  <mergeCells count="7">
    <mergeCell ref="B8:F8"/>
    <mergeCell ref="B9:F9"/>
    <mergeCell ref="B48:F48"/>
    <mergeCell ref="B49:F49"/>
    <mergeCell ref="B2:L2"/>
    <mergeCell ref="B4:L4"/>
    <mergeCell ref="B6:L6"/>
  </mergeCells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04"/>
  <sheetViews>
    <sheetView topLeftCell="A67" workbookViewId="0">
      <selection activeCell="G88" sqref="G88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89" t="s">
        <v>39</v>
      </c>
      <c r="C2" s="89"/>
      <c r="D2" s="89"/>
      <c r="E2" s="89"/>
      <c r="F2" s="89"/>
      <c r="G2" s="89"/>
      <c r="H2" s="89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42" t="s">
        <v>7</v>
      </c>
      <c r="C4" s="42" t="s">
        <v>200</v>
      </c>
      <c r="D4" s="42" t="s">
        <v>219</v>
      </c>
      <c r="E4" s="42" t="s">
        <v>220</v>
      </c>
      <c r="F4" s="42" t="s">
        <v>221</v>
      </c>
      <c r="G4" s="42" t="s">
        <v>19</v>
      </c>
      <c r="H4" s="42" t="s">
        <v>47</v>
      </c>
    </row>
    <row r="5" spans="2:8" x14ac:dyDescent="0.3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21</v>
      </c>
      <c r="H5" s="42" t="s">
        <v>22</v>
      </c>
    </row>
    <row r="6" spans="2:8" x14ac:dyDescent="0.3">
      <c r="B6" s="6" t="s">
        <v>38</v>
      </c>
      <c r="C6" s="80">
        <v>469874.59</v>
      </c>
      <c r="D6" s="79">
        <v>1233900</v>
      </c>
      <c r="E6" s="79">
        <v>1233900</v>
      </c>
      <c r="F6" s="80">
        <v>632083.12</v>
      </c>
      <c r="G6" s="81">
        <f>F6/C6*100</f>
        <v>134.52166459990951</v>
      </c>
      <c r="H6" s="81">
        <f>F6/E6*100</f>
        <v>51.226446227409028</v>
      </c>
    </row>
    <row r="7" spans="2:8" x14ac:dyDescent="0.3">
      <c r="B7" s="6" t="s">
        <v>36</v>
      </c>
      <c r="C7" s="80">
        <v>371569.57</v>
      </c>
      <c r="D7" s="79">
        <v>1058200</v>
      </c>
      <c r="E7" s="79">
        <v>1058200</v>
      </c>
      <c r="F7" s="80">
        <v>530461.89</v>
      </c>
      <c r="G7" s="81">
        <f t="shared" ref="G7:G70" si="0">F7/C7*100</f>
        <v>142.76246841203923</v>
      </c>
      <c r="H7" s="81">
        <f t="shared" ref="H7:H70" si="1">F7/E7*100</f>
        <v>50.128698733698741</v>
      </c>
    </row>
    <row r="8" spans="2:8" x14ac:dyDescent="0.3">
      <c r="B8" s="33" t="s">
        <v>88</v>
      </c>
      <c r="C8" s="81">
        <v>371569.57</v>
      </c>
      <c r="D8" s="82">
        <v>1058200</v>
      </c>
      <c r="E8" s="82">
        <v>1058200</v>
      </c>
      <c r="F8" s="81">
        <v>530461.89</v>
      </c>
      <c r="G8" s="81">
        <f t="shared" si="0"/>
        <v>142.76246841203923</v>
      </c>
      <c r="H8" s="81">
        <f t="shared" si="1"/>
        <v>50.128698733698741</v>
      </c>
    </row>
    <row r="9" spans="2:8" x14ac:dyDescent="0.3">
      <c r="B9" s="32"/>
      <c r="C9" s="81"/>
      <c r="D9" s="82"/>
      <c r="E9" s="82"/>
      <c r="F9" s="81"/>
      <c r="G9" s="81"/>
      <c r="H9" s="81"/>
    </row>
    <row r="10" spans="2:8" x14ac:dyDescent="0.3">
      <c r="B10" s="51" t="s">
        <v>101</v>
      </c>
      <c r="C10" s="80">
        <v>267284.57</v>
      </c>
      <c r="D10" s="79">
        <v>758200</v>
      </c>
      <c r="E10" s="79">
        <v>758200</v>
      </c>
      <c r="F10" s="80">
        <v>383143.89</v>
      </c>
      <c r="G10" s="81">
        <f t="shared" si="0"/>
        <v>143.34680449380224</v>
      </c>
      <c r="H10" s="81">
        <f t="shared" si="1"/>
        <v>50.533353996307042</v>
      </c>
    </row>
    <row r="11" spans="2:8" x14ac:dyDescent="0.3">
      <c r="B11" s="52" t="s">
        <v>102</v>
      </c>
      <c r="C11" s="81">
        <v>267284.57</v>
      </c>
      <c r="D11" s="82">
        <v>758200</v>
      </c>
      <c r="E11" s="82">
        <v>758200</v>
      </c>
      <c r="F11" s="81">
        <v>383143.89</v>
      </c>
      <c r="G11" s="81">
        <f t="shared" si="0"/>
        <v>143.34680449380224</v>
      </c>
      <c r="H11" s="81">
        <f t="shared" si="1"/>
        <v>50.533353996307042</v>
      </c>
    </row>
    <row r="12" spans="2:8" x14ac:dyDescent="0.3">
      <c r="B12" s="32"/>
      <c r="C12" s="81"/>
      <c r="D12" s="82"/>
      <c r="E12" s="82"/>
      <c r="F12" s="81"/>
      <c r="G12" s="81"/>
      <c r="H12" s="81"/>
    </row>
    <row r="13" spans="2:8" x14ac:dyDescent="0.3">
      <c r="B13" s="66" t="s">
        <v>48</v>
      </c>
      <c r="C13" s="80">
        <v>104285</v>
      </c>
      <c r="D13" s="79">
        <v>300000</v>
      </c>
      <c r="E13" s="79">
        <v>300000</v>
      </c>
      <c r="F13" s="80">
        <v>147318</v>
      </c>
      <c r="G13" s="81">
        <f t="shared" si="0"/>
        <v>141.26480318358347</v>
      </c>
      <c r="H13" s="81">
        <f t="shared" si="1"/>
        <v>49.106000000000002</v>
      </c>
    </row>
    <row r="14" spans="2:8" x14ac:dyDescent="0.3">
      <c r="B14" s="32" t="s">
        <v>156</v>
      </c>
      <c r="C14" s="81"/>
      <c r="D14" s="82"/>
      <c r="E14" s="82"/>
      <c r="F14" s="81"/>
      <c r="G14" s="81"/>
      <c r="H14" s="81"/>
    </row>
    <row r="15" spans="2:8" x14ac:dyDescent="0.3">
      <c r="B15" s="32" t="s">
        <v>206</v>
      </c>
      <c r="C15" s="81">
        <v>104285</v>
      </c>
      <c r="D15" s="82">
        <v>300000</v>
      </c>
      <c r="E15" s="82">
        <v>300000</v>
      </c>
      <c r="F15" s="81">
        <v>147318</v>
      </c>
      <c r="G15" s="81">
        <f t="shared" si="0"/>
        <v>141.26480318358347</v>
      </c>
      <c r="H15" s="81">
        <f t="shared" si="1"/>
        <v>49.106000000000002</v>
      </c>
    </row>
    <row r="16" spans="2:8" x14ac:dyDescent="0.3">
      <c r="B16" s="6"/>
      <c r="C16" s="81"/>
      <c r="D16" s="82"/>
      <c r="E16" s="82"/>
      <c r="F16" s="81"/>
      <c r="G16" s="81"/>
      <c r="H16" s="81"/>
    </row>
    <row r="17" spans="2:8" x14ac:dyDescent="0.3">
      <c r="B17" s="31"/>
      <c r="C17" s="81"/>
      <c r="D17" s="82"/>
      <c r="E17" s="82"/>
      <c r="F17" s="81"/>
      <c r="G17" s="81"/>
      <c r="H17" s="81"/>
    </row>
    <row r="18" spans="2:8" x14ac:dyDescent="0.3">
      <c r="B18" s="6" t="s">
        <v>35</v>
      </c>
      <c r="C18" s="80">
        <v>97085.81</v>
      </c>
      <c r="D18" s="79">
        <v>171199</v>
      </c>
      <c r="E18" s="79">
        <v>171199</v>
      </c>
      <c r="F18" s="80">
        <v>101321.22</v>
      </c>
      <c r="G18" s="81">
        <f t="shared" si="0"/>
        <v>104.36254278560379</v>
      </c>
      <c r="H18" s="81">
        <f t="shared" si="1"/>
        <v>59.183301304330051</v>
      </c>
    </row>
    <row r="19" spans="2:8" x14ac:dyDescent="0.3">
      <c r="B19" s="31" t="s">
        <v>34</v>
      </c>
      <c r="C19" s="81">
        <v>97085.81</v>
      </c>
      <c r="D19" s="82">
        <v>171199</v>
      </c>
      <c r="E19" s="82">
        <v>171199</v>
      </c>
      <c r="F19" s="81">
        <v>101321.22</v>
      </c>
      <c r="G19" s="81">
        <f t="shared" si="0"/>
        <v>104.36254278560379</v>
      </c>
      <c r="H19" s="81">
        <f t="shared" si="1"/>
        <v>59.183301304330051</v>
      </c>
    </row>
    <row r="20" spans="2:8" x14ac:dyDescent="0.3">
      <c r="B20" s="10"/>
      <c r="C20" s="81"/>
      <c r="D20" s="82"/>
      <c r="E20" s="82"/>
      <c r="F20" s="81"/>
      <c r="G20" s="81"/>
      <c r="H20" s="81"/>
    </row>
    <row r="21" spans="2:8" x14ac:dyDescent="0.3">
      <c r="B21" s="6" t="s">
        <v>48</v>
      </c>
      <c r="C21" s="80">
        <v>97085.81</v>
      </c>
      <c r="D21" s="79">
        <v>171199</v>
      </c>
      <c r="E21" s="79">
        <v>171199</v>
      </c>
      <c r="F21" s="80">
        <v>101321.22</v>
      </c>
      <c r="G21" s="81">
        <f t="shared" si="0"/>
        <v>104.36254278560379</v>
      </c>
      <c r="H21" s="81">
        <f t="shared" si="1"/>
        <v>59.183301304330051</v>
      </c>
    </row>
    <row r="22" spans="2:8" x14ac:dyDescent="0.3">
      <c r="B22" s="10" t="s">
        <v>155</v>
      </c>
      <c r="C22" s="81">
        <v>97085.81</v>
      </c>
      <c r="D22" s="82">
        <v>171199</v>
      </c>
      <c r="E22" s="82">
        <v>171199</v>
      </c>
      <c r="F22" s="81">
        <v>101321.22</v>
      </c>
      <c r="G22" s="81">
        <f t="shared" si="0"/>
        <v>104.36254278560379</v>
      </c>
      <c r="H22" s="81">
        <f t="shared" si="1"/>
        <v>59.183301304330051</v>
      </c>
    </row>
    <row r="23" spans="2:8" x14ac:dyDescent="0.3">
      <c r="B23" s="10"/>
      <c r="C23" s="81"/>
      <c r="D23" s="82"/>
      <c r="E23" s="82"/>
      <c r="F23" s="81"/>
      <c r="G23" s="81"/>
      <c r="H23" s="81"/>
    </row>
    <row r="24" spans="2:8" x14ac:dyDescent="0.3">
      <c r="B24" s="10"/>
      <c r="C24" s="81"/>
      <c r="D24" s="82"/>
      <c r="E24" s="82"/>
      <c r="F24" s="81"/>
      <c r="G24" s="81"/>
      <c r="H24" s="81"/>
    </row>
    <row r="25" spans="2:8" x14ac:dyDescent="0.3">
      <c r="B25" s="6" t="s">
        <v>89</v>
      </c>
      <c r="C25" s="80">
        <v>1219.2</v>
      </c>
      <c r="D25" s="79">
        <v>4500</v>
      </c>
      <c r="E25" s="79">
        <v>4500</v>
      </c>
      <c r="F25" s="80">
        <v>0</v>
      </c>
      <c r="G25" s="81">
        <f t="shared" si="0"/>
        <v>0</v>
      </c>
      <c r="H25" s="81">
        <f t="shared" si="1"/>
        <v>0</v>
      </c>
    </row>
    <row r="26" spans="2:8" x14ac:dyDescent="0.3">
      <c r="B26" s="10" t="s">
        <v>90</v>
      </c>
      <c r="C26" s="81">
        <v>1219.2</v>
      </c>
      <c r="D26" s="82">
        <v>4500</v>
      </c>
      <c r="E26" s="82">
        <v>4500</v>
      </c>
      <c r="F26" s="81">
        <v>0</v>
      </c>
      <c r="G26" s="81">
        <f t="shared" si="0"/>
        <v>0</v>
      </c>
      <c r="H26" s="81">
        <f t="shared" si="1"/>
        <v>0</v>
      </c>
    </row>
    <row r="27" spans="2:8" x14ac:dyDescent="0.3">
      <c r="B27" s="10"/>
      <c r="C27" s="81"/>
      <c r="D27" s="82"/>
      <c r="E27" s="82"/>
      <c r="F27" s="81"/>
      <c r="G27" s="81"/>
      <c r="H27" s="81"/>
    </row>
    <row r="28" spans="2:8" x14ac:dyDescent="0.3">
      <c r="B28" s="10"/>
      <c r="C28" s="81"/>
      <c r="D28" s="82"/>
      <c r="E28" s="82"/>
      <c r="F28" s="81"/>
      <c r="G28" s="81"/>
      <c r="H28" s="81"/>
    </row>
    <row r="29" spans="2:8" x14ac:dyDescent="0.3">
      <c r="B29" s="10"/>
      <c r="C29" s="81"/>
      <c r="D29" s="82"/>
      <c r="E29" s="82"/>
      <c r="F29" s="81"/>
      <c r="G29" s="81"/>
      <c r="H29" s="81"/>
    </row>
    <row r="30" spans="2:8" x14ac:dyDescent="0.3">
      <c r="B30" s="6" t="s">
        <v>48</v>
      </c>
      <c r="C30" s="80">
        <v>1219.2</v>
      </c>
      <c r="D30" s="79">
        <v>4500</v>
      </c>
      <c r="E30" s="79">
        <v>4500</v>
      </c>
      <c r="F30" s="80">
        <v>0</v>
      </c>
      <c r="G30" s="81">
        <f t="shared" si="0"/>
        <v>0</v>
      </c>
      <c r="H30" s="81">
        <f t="shared" si="1"/>
        <v>0</v>
      </c>
    </row>
    <row r="31" spans="2:8" x14ac:dyDescent="0.3">
      <c r="B31" s="31" t="s">
        <v>103</v>
      </c>
      <c r="C31" s="81">
        <v>1219.2</v>
      </c>
      <c r="D31" s="82">
        <v>4500</v>
      </c>
      <c r="E31" s="82">
        <v>4500</v>
      </c>
      <c r="F31" s="81">
        <v>0</v>
      </c>
      <c r="G31" s="81">
        <f t="shared" si="0"/>
        <v>0</v>
      </c>
      <c r="H31" s="81">
        <f t="shared" si="1"/>
        <v>0</v>
      </c>
    </row>
    <row r="32" spans="2:8" ht="26.4" x14ac:dyDescent="0.3">
      <c r="B32" s="31" t="s">
        <v>157</v>
      </c>
      <c r="C32" s="81"/>
      <c r="D32" s="82"/>
      <c r="E32" s="82"/>
      <c r="F32" s="81"/>
      <c r="G32" s="81"/>
      <c r="H32" s="81"/>
    </row>
    <row r="33" spans="2:8" x14ac:dyDescent="0.3">
      <c r="B33" s="31"/>
      <c r="C33" s="81"/>
      <c r="D33" s="82"/>
      <c r="E33" s="82"/>
      <c r="F33" s="81"/>
      <c r="G33" s="81"/>
      <c r="H33" s="81"/>
    </row>
    <row r="34" spans="2:8" x14ac:dyDescent="0.3">
      <c r="B34" s="31"/>
      <c r="C34" s="81"/>
      <c r="D34" s="82"/>
      <c r="E34" s="82"/>
      <c r="F34" s="81"/>
      <c r="G34" s="81"/>
      <c r="H34" s="81"/>
    </row>
    <row r="35" spans="2:8" ht="26.4" x14ac:dyDescent="0.3">
      <c r="B35" s="50" t="s">
        <v>138</v>
      </c>
      <c r="C35" s="80"/>
      <c r="D35" s="79"/>
      <c r="E35" s="79"/>
      <c r="F35" s="80">
        <v>300</v>
      </c>
      <c r="G35" s="81">
        <v>300</v>
      </c>
      <c r="H35" s="81">
        <v>300</v>
      </c>
    </row>
    <row r="36" spans="2:8" x14ac:dyDescent="0.3">
      <c r="B36" s="65" t="s">
        <v>139</v>
      </c>
      <c r="C36" s="81"/>
      <c r="D36" s="82"/>
      <c r="E36" s="82"/>
      <c r="F36" s="81">
        <v>300</v>
      </c>
      <c r="G36" s="81">
        <v>300</v>
      </c>
      <c r="H36" s="81">
        <v>300</v>
      </c>
    </row>
    <row r="37" spans="2:8" x14ac:dyDescent="0.3">
      <c r="B37" s="31"/>
      <c r="C37" s="81"/>
      <c r="D37" s="82"/>
      <c r="E37" s="82"/>
      <c r="F37" s="81"/>
      <c r="G37" s="81"/>
      <c r="H37" s="81"/>
    </row>
    <row r="38" spans="2:8" x14ac:dyDescent="0.3">
      <c r="B38" s="50" t="s">
        <v>48</v>
      </c>
      <c r="C38" s="80"/>
      <c r="D38" s="79"/>
      <c r="E38" s="79"/>
      <c r="F38" s="80"/>
      <c r="G38" s="81"/>
      <c r="H38" s="81"/>
    </row>
    <row r="39" spans="2:8" x14ac:dyDescent="0.3">
      <c r="B39" s="31" t="s">
        <v>140</v>
      </c>
      <c r="C39" s="81"/>
      <c r="D39" s="82"/>
      <c r="E39" s="82"/>
      <c r="F39" s="81"/>
      <c r="G39" s="81"/>
      <c r="H39" s="81"/>
    </row>
    <row r="40" spans="2:8" x14ac:dyDescent="0.3">
      <c r="B40" s="31"/>
      <c r="C40" s="81"/>
      <c r="D40" s="82"/>
      <c r="E40" s="82"/>
      <c r="F40" s="81"/>
      <c r="G40" s="81"/>
      <c r="H40" s="81"/>
    </row>
    <row r="41" spans="2:8" x14ac:dyDescent="0.3">
      <c r="B41" s="6" t="s">
        <v>35</v>
      </c>
      <c r="C41" s="81"/>
      <c r="D41" s="82"/>
      <c r="E41" s="82"/>
      <c r="F41" s="81"/>
      <c r="G41" s="81"/>
      <c r="H41" s="81"/>
    </row>
    <row r="42" spans="2:8" x14ac:dyDescent="0.3">
      <c r="B42" s="50" t="s">
        <v>158</v>
      </c>
      <c r="C42" s="80">
        <v>0.01</v>
      </c>
      <c r="D42" s="79">
        <v>1</v>
      </c>
      <c r="E42" s="79">
        <v>1</v>
      </c>
      <c r="F42" s="80">
        <v>0.01</v>
      </c>
      <c r="G42" s="81">
        <f t="shared" si="0"/>
        <v>100</v>
      </c>
      <c r="H42" s="81">
        <f t="shared" si="1"/>
        <v>1</v>
      </c>
    </row>
    <row r="43" spans="2:8" x14ac:dyDescent="0.3">
      <c r="B43" s="31" t="s">
        <v>159</v>
      </c>
      <c r="C43" s="81">
        <v>0.01</v>
      </c>
      <c r="D43" s="82">
        <v>1</v>
      </c>
      <c r="E43" s="82">
        <v>1</v>
      </c>
      <c r="F43" s="81">
        <v>0.01</v>
      </c>
      <c r="G43" s="81">
        <f t="shared" si="0"/>
        <v>100</v>
      </c>
      <c r="H43" s="81">
        <f t="shared" si="1"/>
        <v>1</v>
      </c>
    </row>
    <row r="44" spans="2:8" x14ac:dyDescent="0.3">
      <c r="B44" s="31"/>
      <c r="C44" s="81"/>
      <c r="D44" s="82"/>
      <c r="E44" s="82"/>
      <c r="F44" s="81"/>
      <c r="G44" s="81"/>
      <c r="H44" s="81"/>
    </row>
    <row r="45" spans="2:8" x14ac:dyDescent="0.3">
      <c r="B45" s="50" t="s">
        <v>160</v>
      </c>
      <c r="C45" s="80">
        <v>0.01</v>
      </c>
      <c r="D45" s="82">
        <v>1</v>
      </c>
      <c r="E45" s="82">
        <v>1</v>
      </c>
      <c r="F45" s="80">
        <v>0.01</v>
      </c>
      <c r="G45" s="81">
        <f t="shared" si="0"/>
        <v>100</v>
      </c>
      <c r="H45" s="81">
        <f t="shared" si="1"/>
        <v>1</v>
      </c>
    </row>
    <row r="46" spans="2:8" x14ac:dyDescent="0.3">
      <c r="B46" s="31" t="s">
        <v>161</v>
      </c>
      <c r="C46" s="81">
        <v>0.01</v>
      </c>
      <c r="D46" s="82">
        <v>1</v>
      </c>
      <c r="E46" s="82">
        <v>1</v>
      </c>
      <c r="F46" s="81">
        <v>0.01</v>
      </c>
      <c r="G46" s="81">
        <f t="shared" si="0"/>
        <v>100</v>
      </c>
      <c r="H46" s="81">
        <f t="shared" si="1"/>
        <v>1</v>
      </c>
    </row>
    <row r="47" spans="2:8" x14ac:dyDescent="0.3">
      <c r="B47" s="31"/>
      <c r="C47" s="81"/>
      <c r="D47" s="82"/>
      <c r="E47" s="84"/>
      <c r="F47" s="81"/>
      <c r="G47" s="81"/>
      <c r="H47" s="81"/>
    </row>
    <row r="48" spans="2:8" x14ac:dyDescent="0.3">
      <c r="B48" s="31"/>
      <c r="C48" s="81"/>
      <c r="D48" s="82"/>
      <c r="E48" s="84"/>
      <c r="F48" s="81"/>
      <c r="G48" s="81"/>
      <c r="H48" s="81"/>
    </row>
    <row r="49" spans="2:8" ht="15.75" customHeight="1" x14ac:dyDescent="0.3">
      <c r="B49" s="6" t="s">
        <v>37</v>
      </c>
      <c r="C49" s="80">
        <v>444949.64</v>
      </c>
      <c r="D49" s="79">
        <v>1233900</v>
      </c>
      <c r="E49" s="79">
        <v>1233900</v>
      </c>
      <c r="F49" s="80">
        <v>716728.69</v>
      </c>
      <c r="G49" s="81">
        <f t="shared" si="0"/>
        <v>161.08085625150744</v>
      </c>
      <c r="H49" s="81">
        <f t="shared" si="1"/>
        <v>58.086448658724365</v>
      </c>
    </row>
    <row r="50" spans="2:8" ht="15.75" customHeight="1" x14ac:dyDescent="0.3">
      <c r="B50" s="6" t="s">
        <v>36</v>
      </c>
      <c r="C50" s="80">
        <v>371569.57</v>
      </c>
      <c r="D50" s="79">
        <v>1058200</v>
      </c>
      <c r="E50" s="79">
        <v>1058200</v>
      </c>
      <c r="F50" s="80">
        <v>619334.94999999995</v>
      </c>
      <c r="G50" s="81">
        <f t="shared" si="0"/>
        <v>166.68075106365677</v>
      </c>
      <c r="H50" s="81">
        <f t="shared" si="1"/>
        <v>58.527211302211299</v>
      </c>
    </row>
    <row r="51" spans="2:8" x14ac:dyDescent="0.3">
      <c r="B51" s="67" t="s">
        <v>88</v>
      </c>
      <c r="C51" s="80">
        <v>267284.57</v>
      </c>
      <c r="D51" s="79">
        <v>758200</v>
      </c>
      <c r="E51" s="79">
        <v>758200</v>
      </c>
      <c r="F51" s="80">
        <v>472016.95</v>
      </c>
      <c r="G51" s="81">
        <f t="shared" si="0"/>
        <v>176.59715635661271</v>
      </c>
      <c r="H51" s="81">
        <f t="shared" si="1"/>
        <v>62.254939329992084</v>
      </c>
    </row>
    <row r="52" spans="2:8" x14ac:dyDescent="0.3">
      <c r="B52" s="33"/>
      <c r="C52" s="81"/>
      <c r="D52" s="82"/>
      <c r="E52" s="82"/>
      <c r="F52" s="81"/>
      <c r="G52" s="81"/>
      <c r="H52" s="81"/>
    </row>
    <row r="53" spans="2:8" x14ac:dyDescent="0.3">
      <c r="B53" s="32" t="s">
        <v>95</v>
      </c>
      <c r="C53" s="80">
        <v>263203.32</v>
      </c>
      <c r="D53" s="79">
        <v>752200</v>
      </c>
      <c r="E53" s="79">
        <v>752200</v>
      </c>
      <c r="F53" s="80">
        <v>472016.95</v>
      </c>
      <c r="G53" s="81">
        <f t="shared" si="0"/>
        <v>179.33548482595128</v>
      </c>
      <c r="H53" s="81">
        <f t="shared" si="1"/>
        <v>62.751522201542144</v>
      </c>
    </row>
    <row r="54" spans="2:8" x14ac:dyDescent="0.3">
      <c r="B54" s="32" t="s">
        <v>96</v>
      </c>
      <c r="C54" s="81">
        <v>225096.77</v>
      </c>
      <c r="D54" s="82">
        <v>698000</v>
      </c>
      <c r="E54" s="82">
        <v>698000</v>
      </c>
      <c r="F54" s="81">
        <v>452714.45</v>
      </c>
      <c r="G54" s="81">
        <f t="shared" si="0"/>
        <v>201.11992277810117</v>
      </c>
      <c r="H54" s="81">
        <f t="shared" si="1"/>
        <v>64.858803724928364</v>
      </c>
    </row>
    <row r="55" spans="2:8" x14ac:dyDescent="0.3">
      <c r="B55" s="32" t="s">
        <v>97</v>
      </c>
      <c r="C55" s="81">
        <v>38106.550000000003</v>
      </c>
      <c r="D55" s="82">
        <v>54200</v>
      </c>
      <c r="E55" s="82">
        <v>54200</v>
      </c>
      <c r="F55" s="81">
        <v>19302.5</v>
      </c>
      <c r="G55" s="81">
        <f t="shared" si="0"/>
        <v>50.654021421514152</v>
      </c>
      <c r="H55" s="81">
        <f t="shared" si="1"/>
        <v>35.613468634686349</v>
      </c>
    </row>
    <row r="56" spans="2:8" x14ac:dyDescent="0.3">
      <c r="B56" s="32" t="s">
        <v>98</v>
      </c>
      <c r="C56" s="81"/>
      <c r="D56" s="82"/>
      <c r="E56" s="82"/>
      <c r="F56" s="81"/>
      <c r="G56" s="81"/>
      <c r="H56" s="81"/>
    </row>
    <row r="57" spans="2:8" x14ac:dyDescent="0.3">
      <c r="B57" s="32" t="s">
        <v>141</v>
      </c>
      <c r="C57" s="81"/>
      <c r="D57" s="82"/>
      <c r="E57" s="82"/>
      <c r="F57" s="81"/>
      <c r="G57" s="81"/>
      <c r="H57" s="81"/>
    </row>
    <row r="58" spans="2:8" x14ac:dyDescent="0.3">
      <c r="B58" s="32" t="s">
        <v>100</v>
      </c>
      <c r="C58" s="80">
        <v>4081.25</v>
      </c>
      <c r="D58" s="79">
        <v>6000</v>
      </c>
      <c r="E58" s="79">
        <v>6000</v>
      </c>
      <c r="F58" s="80"/>
      <c r="G58" s="81">
        <f t="shared" si="0"/>
        <v>0</v>
      </c>
      <c r="H58" s="81">
        <f t="shared" si="1"/>
        <v>0</v>
      </c>
    </row>
    <row r="59" spans="2:8" x14ac:dyDescent="0.3">
      <c r="B59" s="32" t="s">
        <v>99</v>
      </c>
      <c r="C59" s="81">
        <v>4081.25</v>
      </c>
      <c r="D59" s="82">
        <v>6000</v>
      </c>
      <c r="E59" s="82">
        <v>6000</v>
      </c>
      <c r="F59" s="81"/>
      <c r="G59" s="81">
        <f t="shared" si="0"/>
        <v>0</v>
      </c>
      <c r="H59" s="81">
        <f t="shared" si="1"/>
        <v>0</v>
      </c>
    </row>
    <row r="60" spans="2:8" x14ac:dyDescent="0.3">
      <c r="B60" s="32"/>
      <c r="C60" s="81"/>
      <c r="D60" s="82"/>
      <c r="E60" s="82"/>
      <c r="F60" s="81"/>
      <c r="G60" s="81"/>
      <c r="H60" s="81"/>
    </row>
    <row r="61" spans="2:8" x14ac:dyDescent="0.3">
      <c r="B61" s="66"/>
      <c r="C61" s="81"/>
      <c r="D61" s="82"/>
      <c r="E61" s="82"/>
      <c r="F61" s="81"/>
      <c r="G61" s="81"/>
      <c r="H61" s="81"/>
    </row>
    <row r="62" spans="2:8" x14ac:dyDescent="0.3">
      <c r="B62" s="66" t="s">
        <v>156</v>
      </c>
      <c r="C62" s="80"/>
      <c r="D62" s="79"/>
      <c r="E62" s="79"/>
      <c r="F62" s="80"/>
      <c r="G62" s="81"/>
      <c r="H62" s="81"/>
    </row>
    <row r="63" spans="2:8" x14ac:dyDescent="0.3">
      <c r="B63" s="6"/>
      <c r="C63" s="81"/>
      <c r="D63" s="82"/>
      <c r="E63" s="82"/>
      <c r="F63" s="81"/>
      <c r="G63" s="81"/>
      <c r="H63" s="81"/>
    </row>
    <row r="64" spans="2:8" x14ac:dyDescent="0.3">
      <c r="B64" s="10" t="s">
        <v>166</v>
      </c>
      <c r="C64" s="80"/>
      <c r="D64" s="79"/>
      <c r="E64" s="79"/>
      <c r="F64" s="80"/>
      <c r="G64" s="81"/>
      <c r="H64" s="81"/>
    </row>
    <row r="65" spans="2:8" x14ac:dyDescent="0.3">
      <c r="B65" s="10" t="s">
        <v>167</v>
      </c>
      <c r="C65" s="81"/>
      <c r="D65" s="82"/>
      <c r="E65" s="82"/>
      <c r="F65" s="81"/>
      <c r="G65" s="81"/>
      <c r="H65" s="81"/>
    </row>
    <row r="66" spans="2:8" x14ac:dyDescent="0.3">
      <c r="B66" s="10" t="s">
        <v>168</v>
      </c>
      <c r="C66" s="81"/>
      <c r="D66" s="82"/>
      <c r="E66" s="82"/>
      <c r="F66" s="81"/>
      <c r="G66" s="81"/>
      <c r="H66" s="81"/>
    </row>
    <row r="67" spans="2:8" x14ac:dyDescent="0.3">
      <c r="B67" s="6"/>
      <c r="C67" s="81"/>
      <c r="D67" s="82"/>
      <c r="E67" s="82"/>
      <c r="F67" s="81"/>
      <c r="G67" s="81"/>
      <c r="H67" s="81"/>
    </row>
    <row r="68" spans="2:8" ht="26.4" x14ac:dyDescent="0.3">
      <c r="B68" s="6" t="s">
        <v>207</v>
      </c>
      <c r="C68" s="80">
        <v>104285</v>
      </c>
      <c r="D68" s="79">
        <v>300000</v>
      </c>
      <c r="E68" s="79">
        <v>300000</v>
      </c>
      <c r="F68" s="80">
        <v>147318</v>
      </c>
      <c r="G68" s="81">
        <f t="shared" si="0"/>
        <v>141.26480318358347</v>
      </c>
      <c r="H68" s="81">
        <f t="shared" si="1"/>
        <v>49.106000000000002</v>
      </c>
    </row>
    <row r="69" spans="2:8" x14ac:dyDescent="0.3">
      <c r="B69" s="6"/>
      <c r="C69" s="81"/>
      <c r="D69" s="82"/>
      <c r="E69" s="82"/>
      <c r="F69" s="81"/>
      <c r="G69" s="81"/>
      <c r="H69" s="81"/>
    </row>
    <row r="70" spans="2:8" x14ac:dyDescent="0.3">
      <c r="B70" s="10" t="s">
        <v>208</v>
      </c>
      <c r="C70" s="81">
        <v>104285</v>
      </c>
      <c r="D70" s="82">
        <v>300000</v>
      </c>
      <c r="E70" s="82">
        <v>300000</v>
      </c>
      <c r="F70" s="81">
        <v>147318</v>
      </c>
      <c r="G70" s="81">
        <f t="shared" si="0"/>
        <v>141.26480318358347</v>
      </c>
      <c r="H70" s="81">
        <f t="shared" si="1"/>
        <v>49.106000000000002</v>
      </c>
    </row>
    <row r="71" spans="2:8" x14ac:dyDescent="0.3">
      <c r="B71" s="10" t="s">
        <v>209</v>
      </c>
      <c r="C71" s="81">
        <v>104285</v>
      </c>
      <c r="D71" s="82">
        <v>300000</v>
      </c>
      <c r="E71" s="82">
        <v>300000</v>
      </c>
      <c r="F71" s="81">
        <v>147318</v>
      </c>
      <c r="G71" s="81">
        <f t="shared" ref="G71:G93" si="2">F71/C71*100</f>
        <v>141.26480318358347</v>
      </c>
      <c r="H71" s="81">
        <f t="shared" ref="H71:H93" si="3">F71/E71*100</f>
        <v>49.106000000000002</v>
      </c>
    </row>
    <row r="72" spans="2:8" x14ac:dyDescent="0.3">
      <c r="B72" s="31"/>
      <c r="C72" s="81"/>
      <c r="D72" s="82"/>
      <c r="E72" s="82"/>
      <c r="F72" s="81"/>
      <c r="G72" s="81"/>
      <c r="H72" s="81"/>
    </row>
    <row r="73" spans="2:8" x14ac:dyDescent="0.3">
      <c r="B73" s="6" t="s">
        <v>35</v>
      </c>
      <c r="C73" s="80">
        <v>72160.87</v>
      </c>
      <c r="D73" s="79">
        <v>171200</v>
      </c>
      <c r="E73" s="79">
        <v>171200</v>
      </c>
      <c r="F73" s="80">
        <v>97393.74</v>
      </c>
      <c r="G73" s="81">
        <f t="shared" si="2"/>
        <v>134.96752464320346</v>
      </c>
      <c r="H73" s="81">
        <f t="shared" si="3"/>
        <v>56.888866822429904</v>
      </c>
    </row>
    <row r="74" spans="2:8" x14ac:dyDescent="0.3">
      <c r="B74" s="31" t="s">
        <v>34</v>
      </c>
      <c r="C74" s="81">
        <v>72160.87</v>
      </c>
      <c r="D74" s="82">
        <v>171200</v>
      </c>
      <c r="E74" s="82">
        <v>171200</v>
      </c>
      <c r="F74" s="81">
        <v>97393.74</v>
      </c>
      <c r="G74" s="81">
        <f t="shared" si="2"/>
        <v>134.96752464320346</v>
      </c>
      <c r="H74" s="81">
        <f t="shared" si="3"/>
        <v>56.888866822429904</v>
      </c>
    </row>
    <row r="75" spans="2:8" x14ac:dyDescent="0.3">
      <c r="B75" s="31"/>
      <c r="C75" s="81"/>
      <c r="D75" s="82"/>
      <c r="E75" s="82"/>
      <c r="F75" s="81"/>
      <c r="G75" s="81"/>
      <c r="H75" s="81"/>
    </row>
    <row r="76" spans="2:8" x14ac:dyDescent="0.3">
      <c r="B76" s="31" t="s">
        <v>104</v>
      </c>
      <c r="C76" s="80">
        <v>58724.43</v>
      </c>
      <c r="D76" s="79">
        <v>169200</v>
      </c>
      <c r="E76" s="79">
        <v>169200</v>
      </c>
      <c r="F76" s="80">
        <v>97393.74</v>
      </c>
      <c r="G76" s="81">
        <f t="shared" si="2"/>
        <v>165.84876175043334</v>
      </c>
      <c r="H76" s="81">
        <f t="shared" si="3"/>
        <v>57.561312056737592</v>
      </c>
    </row>
    <row r="77" spans="2:8" x14ac:dyDescent="0.3">
      <c r="B77" s="31" t="s">
        <v>96</v>
      </c>
      <c r="C77" s="81"/>
      <c r="D77" s="82">
        <v>2700</v>
      </c>
      <c r="E77" s="82">
        <v>2700</v>
      </c>
      <c r="F77" s="81">
        <v>0</v>
      </c>
      <c r="G77" s="81"/>
      <c r="H77" s="81">
        <f t="shared" si="3"/>
        <v>0</v>
      </c>
    </row>
    <row r="78" spans="2:8" x14ac:dyDescent="0.3">
      <c r="B78" s="31" t="s">
        <v>97</v>
      </c>
      <c r="C78" s="81">
        <v>58063.92</v>
      </c>
      <c r="D78" s="82">
        <v>164500</v>
      </c>
      <c r="E78" s="82">
        <v>164500</v>
      </c>
      <c r="F78" s="81">
        <v>96860.25</v>
      </c>
      <c r="G78" s="81">
        <f t="shared" si="2"/>
        <v>166.81658765029988</v>
      </c>
      <c r="H78" s="81">
        <f t="shared" si="3"/>
        <v>58.881610942249239</v>
      </c>
    </row>
    <row r="79" spans="2:8" x14ac:dyDescent="0.3">
      <c r="B79" s="31" t="s">
        <v>98</v>
      </c>
      <c r="C79" s="81">
        <v>660.51</v>
      </c>
      <c r="D79" s="82">
        <v>2000</v>
      </c>
      <c r="E79" s="82">
        <v>2000</v>
      </c>
      <c r="F79" s="81">
        <v>533.49</v>
      </c>
      <c r="G79" s="81">
        <f t="shared" si="2"/>
        <v>80.769405459417726</v>
      </c>
      <c r="H79" s="81">
        <f t="shared" si="3"/>
        <v>26.674500000000002</v>
      </c>
    </row>
    <row r="80" spans="2:8" x14ac:dyDescent="0.3">
      <c r="B80" s="31" t="s">
        <v>165</v>
      </c>
      <c r="C80" s="81"/>
      <c r="D80" s="82"/>
      <c r="E80" s="82"/>
      <c r="F80" s="81"/>
      <c r="G80" s="81"/>
      <c r="H80" s="81"/>
    </row>
    <row r="81" spans="2:8" x14ac:dyDescent="0.3">
      <c r="B81" s="32" t="s">
        <v>100</v>
      </c>
      <c r="C81" s="80">
        <v>1149</v>
      </c>
      <c r="D81" s="79">
        <v>2000</v>
      </c>
      <c r="E81" s="79">
        <v>2000</v>
      </c>
      <c r="F81" s="80">
        <v>0</v>
      </c>
      <c r="G81" s="81">
        <f t="shared" si="2"/>
        <v>0</v>
      </c>
      <c r="H81" s="81">
        <f t="shared" si="3"/>
        <v>0</v>
      </c>
    </row>
    <row r="82" spans="2:8" x14ac:dyDescent="0.3">
      <c r="B82" s="32" t="s">
        <v>99</v>
      </c>
      <c r="C82" s="81">
        <v>1149</v>
      </c>
      <c r="D82" s="82">
        <v>2000</v>
      </c>
      <c r="E82" s="82">
        <v>2000</v>
      </c>
      <c r="F82" s="81">
        <v>0</v>
      </c>
      <c r="G82" s="81">
        <f t="shared" si="2"/>
        <v>0</v>
      </c>
      <c r="H82" s="81">
        <f t="shared" si="3"/>
        <v>0</v>
      </c>
    </row>
    <row r="83" spans="2:8" x14ac:dyDescent="0.3">
      <c r="B83" s="32"/>
      <c r="C83" s="81"/>
      <c r="D83" s="82"/>
      <c r="E83" s="82"/>
      <c r="F83" s="81"/>
      <c r="G83" s="81"/>
      <c r="H83" s="81"/>
    </row>
    <row r="84" spans="2:8" x14ac:dyDescent="0.3">
      <c r="B84" s="32" t="s">
        <v>210</v>
      </c>
      <c r="C84" s="80">
        <v>12287.44</v>
      </c>
      <c r="D84" s="79"/>
      <c r="E84" s="79"/>
      <c r="F84" s="80">
        <v>0</v>
      </c>
      <c r="G84" s="81">
        <f t="shared" si="2"/>
        <v>0</v>
      </c>
      <c r="H84" s="81"/>
    </row>
    <row r="85" spans="2:8" x14ac:dyDescent="0.3">
      <c r="B85" s="32" t="s">
        <v>211</v>
      </c>
      <c r="C85" s="81">
        <v>12287.44</v>
      </c>
      <c r="D85" s="82"/>
      <c r="E85" s="82"/>
      <c r="F85" s="81">
        <v>0</v>
      </c>
      <c r="G85" s="81">
        <f t="shared" si="2"/>
        <v>0</v>
      </c>
      <c r="H85" s="81" t="s">
        <v>225</v>
      </c>
    </row>
    <row r="86" spans="2:8" x14ac:dyDescent="0.3">
      <c r="B86" s="32"/>
      <c r="C86" s="81"/>
      <c r="D86" s="82"/>
      <c r="E86" s="82"/>
      <c r="F86" s="81"/>
      <c r="G86" s="81"/>
      <c r="H86" s="81"/>
    </row>
    <row r="87" spans="2:8" x14ac:dyDescent="0.3">
      <c r="B87" s="31"/>
      <c r="C87" s="81"/>
      <c r="D87" s="82"/>
      <c r="E87" s="82"/>
      <c r="F87" s="81"/>
      <c r="G87" s="81"/>
      <c r="H87" s="81"/>
    </row>
    <row r="88" spans="2:8" x14ac:dyDescent="0.3">
      <c r="B88" s="6" t="s">
        <v>89</v>
      </c>
      <c r="C88" s="80">
        <v>1219.2</v>
      </c>
      <c r="D88" s="79">
        <v>4500</v>
      </c>
      <c r="E88" s="79">
        <v>4500</v>
      </c>
      <c r="F88" s="80">
        <v>0</v>
      </c>
      <c r="G88" s="81">
        <f t="shared" si="2"/>
        <v>0</v>
      </c>
      <c r="H88" s="81">
        <f t="shared" si="3"/>
        <v>0</v>
      </c>
    </row>
    <row r="89" spans="2:8" x14ac:dyDescent="0.3">
      <c r="B89" s="31" t="s">
        <v>91</v>
      </c>
      <c r="C89" s="81">
        <v>1219.2</v>
      </c>
      <c r="D89" s="82">
        <v>4500</v>
      </c>
      <c r="E89" s="82">
        <v>4500</v>
      </c>
      <c r="F89" s="81">
        <v>0</v>
      </c>
      <c r="G89" s="81">
        <f t="shared" si="2"/>
        <v>0</v>
      </c>
      <c r="H89" s="81">
        <f t="shared" si="3"/>
        <v>0</v>
      </c>
    </row>
    <row r="90" spans="2:8" x14ac:dyDescent="0.3">
      <c r="B90" s="10" t="s">
        <v>137</v>
      </c>
      <c r="C90" s="81"/>
      <c r="D90" s="82"/>
      <c r="E90" s="82"/>
      <c r="F90" s="81"/>
      <c r="G90" s="81"/>
      <c r="H90" s="81"/>
    </row>
    <row r="91" spans="2:8" x14ac:dyDescent="0.3">
      <c r="B91" s="10"/>
      <c r="C91" s="81"/>
      <c r="D91" s="82"/>
      <c r="E91" s="82"/>
      <c r="F91" s="81"/>
      <c r="G91" s="81"/>
      <c r="H91" s="81"/>
    </row>
    <row r="92" spans="2:8" x14ac:dyDescent="0.3">
      <c r="B92" s="31" t="s">
        <v>104</v>
      </c>
      <c r="C92" s="80">
        <v>1219.2</v>
      </c>
      <c r="D92" s="79">
        <v>4500</v>
      </c>
      <c r="E92" s="79">
        <v>4500</v>
      </c>
      <c r="F92" s="80">
        <v>0</v>
      </c>
      <c r="G92" s="81">
        <f t="shared" si="2"/>
        <v>0</v>
      </c>
      <c r="H92" s="81">
        <f t="shared" si="3"/>
        <v>0</v>
      </c>
    </row>
    <row r="93" spans="2:8" x14ac:dyDescent="0.3">
      <c r="B93" s="31" t="s">
        <v>97</v>
      </c>
      <c r="C93" s="81">
        <v>1219.2</v>
      </c>
      <c r="D93" s="82">
        <v>4500</v>
      </c>
      <c r="E93" s="82">
        <v>4500</v>
      </c>
      <c r="F93" s="81">
        <v>0</v>
      </c>
      <c r="G93" s="81">
        <f t="shared" si="2"/>
        <v>0</v>
      </c>
      <c r="H93" s="81">
        <f t="shared" si="3"/>
        <v>0</v>
      </c>
    </row>
    <row r="94" spans="2:8" x14ac:dyDescent="0.3">
      <c r="B94" s="31"/>
      <c r="C94" s="81"/>
      <c r="D94" s="82"/>
      <c r="E94" s="82"/>
      <c r="F94" s="81"/>
      <c r="G94" s="81"/>
      <c r="H94" s="81"/>
    </row>
    <row r="95" spans="2:8" ht="26.4" x14ac:dyDescent="0.3">
      <c r="B95" s="50" t="s">
        <v>138</v>
      </c>
      <c r="C95" s="81"/>
      <c r="D95" s="79"/>
      <c r="E95" s="79"/>
      <c r="F95" s="81"/>
      <c r="G95" s="81"/>
      <c r="H95" s="81"/>
    </row>
    <row r="96" spans="2:8" x14ac:dyDescent="0.3">
      <c r="B96" s="65" t="s">
        <v>139</v>
      </c>
      <c r="C96" s="81"/>
      <c r="D96" s="82"/>
      <c r="E96" s="82"/>
      <c r="F96" s="81"/>
      <c r="G96" s="81"/>
      <c r="H96" s="81"/>
    </row>
    <row r="97" spans="2:8" x14ac:dyDescent="0.3">
      <c r="B97" s="31"/>
      <c r="C97" s="81"/>
      <c r="D97" s="82"/>
      <c r="E97" s="82"/>
      <c r="F97" s="81"/>
      <c r="G97" s="81"/>
      <c r="H97" s="81"/>
    </row>
    <row r="98" spans="2:8" x14ac:dyDescent="0.3">
      <c r="B98" s="31" t="s">
        <v>104</v>
      </c>
      <c r="C98" s="81"/>
      <c r="D98" s="79"/>
      <c r="E98" s="79"/>
      <c r="F98" s="81"/>
      <c r="G98" s="81"/>
      <c r="H98" s="81"/>
    </row>
    <row r="99" spans="2:8" x14ac:dyDescent="0.3">
      <c r="B99" s="31" t="s">
        <v>97</v>
      </c>
      <c r="C99" s="81"/>
      <c r="D99" s="82"/>
      <c r="E99" s="82"/>
      <c r="F99" s="81"/>
      <c r="G99" s="81"/>
      <c r="H99" s="81"/>
    </row>
    <row r="100" spans="2:8" x14ac:dyDescent="0.3">
      <c r="B100" s="31"/>
      <c r="C100" s="81"/>
      <c r="D100" s="82"/>
      <c r="E100" s="82"/>
      <c r="F100" s="81"/>
      <c r="G100" s="81"/>
      <c r="H100" s="81"/>
    </row>
    <row r="101" spans="2:8" x14ac:dyDescent="0.3">
      <c r="B101" s="31"/>
      <c r="C101" s="81"/>
      <c r="D101" s="82"/>
      <c r="E101" s="84"/>
      <c r="F101" s="81"/>
      <c r="G101" s="81"/>
      <c r="H101" s="81"/>
    </row>
    <row r="102" spans="2:8" x14ac:dyDescent="0.3">
      <c r="B102" s="31"/>
      <c r="C102" s="81"/>
      <c r="D102" s="82"/>
      <c r="E102" s="84"/>
      <c r="F102" s="81"/>
      <c r="G102" s="81"/>
      <c r="H102" s="81"/>
    </row>
    <row r="103" spans="2:8" x14ac:dyDescent="0.3">
      <c r="B103" s="31"/>
      <c r="C103" s="81"/>
      <c r="D103" s="82"/>
      <c r="E103" s="84"/>
      <c r="F103" s="81"/>
      <c r="G103" s="81"/>
      <c r="H103" s="81"/>
    </row>
    <row r="104" spans="2:8" x14ac:dyDescent="0.3">
      <c r="B104" s="10" t="s">
        <v>18</v>
      </c>
      <c r="C104" s="81"/>
      <c r="D104" s="82"/>
      <c r="E104" s="84"/>
      <c r="F104" s="81"/>
      <c r="G104" s="81"/>
      <c r="H104" s="81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workbookViewId="0">
      <selection activeCell="E40" sqref="E39:E4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89" t="s">
        <v>45</v>
      </c>
      <c r="C2" s="89"/>
      <c r="D2" s="89"/>
      <c r="E2" s="89"/>
      <c r="F2" s="89"/>
      <c r="G2" s="89"/>
      <c r="H2" s="89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42" t="s">
        <v>7</v>
      </c>
      <c r="C4" s="42" t="s">
        <v>201</v>
      </c>
      <c r="D4" s="42" t="s">
        <v>219</v>
      </c>
      <c r="E4" s="42" t="s">
        <v>220</v>
      </c>
      <c r="F4" s="42" t="s">
        <v>222</v>
      </c>
      <c r="G4" s="42" t="s">
        <v>19</v>
      </c>
      <c r="H4" s="42" t="s">
        <v>47</v>
      </c>
    </row>
    <row r="5" spans="2:8" x14ac:dyDescent="0.3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21</v>
      </c>
      <c r="H5" s="42" t="s">
        <v>22</v>
      </c>
    </row>
    <row r="6" spans="2:8" ht="15.75" customHeight="1" x14ac:dyDescent="0.3">
      <c r="B6" s="6" t="s">
        <v>37</v>
      </c>
      <c r="C6" s="81">
        <v>444949.64</v>
      </c>
      <c r="D6" s="82">
        <v>1233900</v>
      </c>
      <c r="E6" s="82">
        <v>1233900</v>
      </c>
      <c r="F6" s="81">
        <v>716728.69</v>
      </c>
      <c r="G6" s="81">
        <f>F6/C6*100</f>
        <v>161.08085625150744</v>
      </c>
      <c r="H6" s="81">
        <f>F6/E6/100</f>
        <v>5.8086448658724362E-3</v>
      </c>
    </row>
    <row r="7" spans="2:8" ht="15.75" customHeight="1" x14ac:dyDescent="0.3">
      <c r="B7" s="6" t="s">
        <v>170</v>
      </c>
      <c r="C7" s="81">
        <v>444949.64</v>
      </c>
      <c r="D7" s="82">
        <v>1233900</v>
      </c>
      <c r="E7" s="82">
        <v>1233900</v>
      </c>
      <c r="F7" s="81">
        <v>716728.69</v>
      </c>
      <c r="G7" s="81">
        <f t="shared" ref="G7:G9" si="0">F7/C7*100</f>
        <v>161.08085625150744</v>
      </c>
      <c r="H7" s="81">
        <f t="shared" ref="H7:H9" si="1">F7/E7/100</f>
        <v>5.8086448658724362E-3</v>
      </c>
    </row>
    <row r="8" spans="2:8" x14ac:dyDescent="0.3">
      <c r="B8" s="12"/>
      <c r="C8" s="81"/>
      <c r="D8" s="82"/>
      <c r="E8" s="82"/>
      <c r="F8" s="81"/>
      <c r="G8" s="81"/>
      <c r="H8" s="81"/>
    </row>
    <row r="9" spans="2:8" x14ac:dyDescent="0.3">
      <c r="B9" s="34" t="s">
        <v>169</v>
      </c>
      <c r="C9" s="81">
        <v>444949.64</v>
      </c>
      <c r="D9" s="82">
        <v>1233900</v>
      </c>
      <c r="E9" s="82">
        <v>1233900</v>
      </c>
      <c r="F9" s="81">
        <v>716728.69</v>
      </c>
      <c r="G9" s="81">
        <f t="shared" si="0"/>
        <v>161.08085625150744</v>
      </c>
      <c r="H9" s="81">
        <f t="shared" si="1"/>
        <v>5.8086448658724362E-3</v>
      </c>
    </row>
    <row r="10" spans="2:8" x14ac:dyDescent="0.3">
      <c r="B10" s="11" t="s">
        <v>18</v>
      </c>
      <c r="C10" s="5"/>
      <c r="D10" s="82"/>
      <c r="E10" s="82"/>
      <c r="F10" s="81"/>
      <c r="G10" s="81"/>
      <c r="H10" s="81"/>
    </row>
    <row r="11" spans="2:8" x14ac:dyDescent="0.3">
      <c r="B11" s="6" t="s">
        <v>9</v>
      </c>
      <c r="C11" s="5"/>
      <c r="D11" s="82"/>
      <c r="E11" s="84"/>
      <c r="F11" s="81"/>
      <c r="G11" s="81"/>
      <c r="H11" s="81"/>
    </row>
    <row r="12" spans="2:8" ht="26.4" x14ac:dyDescent="0.3">
      <c r="B12" s="31" t="s">
        <v>10</v>
      </c>
      <c r="C12" s="5"/>
      <c r="D12" s="82"/>
      <c r="E12" s="84"/>
      <c r="F12" s="81"/>
      <c r="G12" s="81"/>
      <c r="H12" s="81"/>
    </row>
    <row r="13" spans="2:8" x14ac:dyDescent="0.3">
      <c r="B13" s="10" t="s">
        <v>18</v>
      </c>
      <c r="C13" s="5"/>
      <c r="D13" s="82"/>
      <c r="E13" s="84"/>
      <c r="F13" s="81"/>
      <c r="G13" s="81"/>
      <c r="H13" s="8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topLeftCell="A16" workbookViewId="0">
      <selection activeCell="L15" sqref="L1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3">
      <c r="B2" s="89" t="s">
        <v>60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12" ht="15.75" customHeight="1" x14ac:dyDescent="0.3">
      <c r="B3" s="89" t="s">
        <v>40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2:12" ht="17.399999999999999" x14ac:dyDescent="0.3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3">
      <c r="B5" s="115" t="s">
        <v>7</v>
      </c>
      <c r="C5" s="116"/>
      <c r="D5" s="116"/>
      <c r="E5" s="116"/>
      <c r="F5" s="117"/>
      <c r="G5" s="44" t="s">
        <v>200</v>
      </c>
      <c r="H5" s="42" t="s">
        <v>219</v>
      </c>
      <c r="I5" s="44" t="s">
        <v>223</v>
      </c>
      <c r="J5" s="44" t="s">
        <v>221</v>
      </c>
      <c r="K5" s="44" t="s">
        <v>19</v>
      </c>
      <c r="L5" s="44" t="s">
        <v>47</v>
      </c>
    </row>
    <row r="6" spans="2:12" x14ac:dyDescent="0.3">
      <c r="B6" s="115">
        <v>1</v>
      </c>
      <c r="C6" s="116"/>
      <c r="D6" s="116"/>
      <c r="E6" s="116"/>
      <c r="F6" s="117"/>
      <c r="G6" s="44">
        <v>2</v>
      </c>
      <c r="H6" s="44">
        <v>3</v>
      </c>
      <c r="I6" s="44">
        <v>4</v>
      </c>
      <c r="J6" s="44">
        <v>5</v>
      </c>
      <c r="K6" s="44" t="s">
        <v>21</v>
      </c>
      <c r="L6" s="44" t="s">
        <v>22</v>
      </c>
    </row>
    <row r="7" spans="2:12" ht="26.4" x14ac:dyDescent="0.3">
      <c r="B7" s="6">
        <v>8</v>
      </c>
      <c r="C7" s="6"/>
      <c r="D7" s="6"/>
      <c r="E7" s="6"/>
      <c r="F7" s="6" t="s">
        <v>11</v>
      </c>
      <c r="G7" s="5"/>
      <c r="H7" s="82">
        <v>0</v>
      </c>
      <c r="I7" s="82">
        <v>0</v>
      </c>
      <c r="J7" s="81">
        <v>0</v>
      </c>
      <c r="K7" s="88"/>
      <c r="L7" s="81"/>
    </row>
    <row r="8" spans="2:12" x14ac:dyDescent="0.3">
      <c r="B8" s="6"/>
      <c r="C8" s="10">
        <v>84</v>
      </c>
      <c r="D8" s="10"/>
      <c r="E8" s="10"/>
      <c r="F8" s="10" t="s">
        <v>16</v>
      </c>
      <c r="G8" s="5"/>
      <c r="H8" s="82">
        <v>0</v>
      </c>
      <c r="I8" s="82">
        <v>0</v>
      </c>
      <c r="J8" s="81">
        <v>0</v>
      </c>
      <c r="K8" s="88"/>
      <c r="L8" s="81"/>
    </row>
    <row r="9" spans="2:12" ht="52.8" x14ac:dyDescent="0.3">
      <c r="B9" s="7"/>
      <c r="C9" s="7"/>
      <c r="D9" s="7">
        <v>841</v>
      </c>
      <c r="E9" s="7"/>
      <c r="F9" s="30" t="s">
        <v>41</v>
      </c>
      <c r="G9" s="5"/>
      <c r="H9" s="82">
        <v>0</v>
      </c>
      <c r="I9" s="82">
        <v>0</v>
      </c>
      <c r="J9" s="81">
        <v>0</v>
      </c>
      <c r="K9" s="88"/>
      <c r="L9" s="81"/>
    </row>
    <row r="10" spans="2:12" ht="26.4" x14ac:dyDescent="0.3">
      <c r="B10" s="7"/>
      <c r="C10" s="7"/>
      <c r="D10" s="7"/>
      <c r="E10" s="7">
        <v>8413</v>
      </c>
      <c r="F10" s="30" t="s">
        <v>42</v>
      </c>
      <c r="G10" s="5"/>
      <c r="H10" s="82">
        <v>0</v>
      </c>
      <c r="I10" s="82">
        <v>0</v>
      </c>
      <c r="J10" s="81"/>
      <c r="K10" s="88"/>
      <c r="L10" s="81"/>
    </row>
    <row r="11" spans="2:12" x14ac:dyDescent="0.3">
      <c r="B11" s="7"/>
      <c r="C11" s="7"/>
      <c r="D11" s="7"/>
      <c r="E11" s="8" t="s">
        <v>28</v>
      </c>
      <c r="F11" s="12"/>
      <c r="G11" s="5"/>
      <c r="H11" s="82">
        <v>0</v>
      </c>
      <c r="I11" s="82">
        <v>0</v>
      </c>
      <c r="J11" s="81">
        <v>0</v>
      </c>
      <c r="K11" s="88"/>
      <c r="L11" s="81"/>
    </row>
    <row r="12" spans="2:12" ht="26.4" x14ac:dyDescent="0.3">
      <c r="B12" s="9">
        <v>5</v>
      </c>
      <c r="C12" s="9"/>
      <c r="D12" s="9"/>
      <c r="E12" s="9"/>
      <c r="F12" s="22" t="s">
        <v>12</v>
      </c>
      <c r="G12" s="81">
        <v>12287.44</v>
      </c>
      <c r="H12" s="82">
        <v>0</v>
      </c>
      <c r="I12" s="82">
        <v>0</v>
      </c>
      <c r="J12" s="81">
        <v>0</v>
      </c>
      <c r="K12" s="88"/>
      <c r="L12" s="81"/>
    </row>
    <row r="13" spans="2:12" ht="26.4" x14ac:dyDescent="0.3">
      <c r="B13" s="10"/>
      <c r="C13" s="10">
        <v>54</v>
      </c>
      <c r="D13" s="10"/>
      <c r="E13" s="10"/>
      <c r="F13" s="23" t="s">
        <v>17</v>
      </c>
      <c r="G13" s="81">
        <v>12287.44</v>
      </c>
      <c r="H13" s="82">
        <v>0</v>
      </c>
      <c r="I13" s="84">
        <v>0</v>
      </c>
      <c r="J13" s="81">
        <v>0</v>
      </c>
      <c r="K13" s="88"/>
      <c r="L13" s="81"/>
    </row>
    <row r="14" spans="2:12" ht="39.6" x14ac:dyDescent="0.3">
      <c r="B14" s="10"/>
      <c r="C14" s="10"/>
      <c r="D14" s="10">
        <v>542</v>
      </c>
      <c r="E14" s="30"/>
      <c r="F14" s="30" t="s">
        <v>171</v>
      </c>
      <c r="G14" s="81">
        <v>12287.44</v>
      </c>
      <c r="H14" s="82">
        <v>0</v>
      </c>
      <c r="I14" s="84">
        <v>0</v>
      </c>
      <c r="J14" s="81">
        <v>0</v>
      </c>
      <c r="K14" s="88"/>
      <c r="L14" s="81"/>
    </row>
    <row r="15" spans="2:12" ht="39.6" x14ac:dyDescent="0.3">
      <c r="B15" s="10"/>
      <c r="C15" s="10"/>
      <c r="D15" s="10"/>
      <c r="E15" s="30">
        <v>5422</v>
      </c>
      <c r="F15" s="30" t="s">
        <v>172</v>
      </c>
      <c r="G15" s="81">
        <v>12287.44</v>
      </c>
      <c r="H15" s="82">
        <v>0</v>
      </c>
      <c r="I15" s="84">
        <v>0</v>
      </c>
      <c r="J15" s="81">
        <v>0</v>
      </c>
      <c r="K15" s="88"/>
      <c r="L15" s="81"/>
    </row>
    <row r="16" spans="2:12" x14ac:dyDescent="0.3">
      <c r="B16" s="11" t="s">
        <v>18</v>
      </c>
      <c r="C16" s="9"/>
      <c r="D16" s="9"/>
      <c r="E16" s="9"/>
      <c r="F16" s="22" t="s">
        <v>28</v>
      </c>
      <c r="G16" s="5"/>
      <c r="H16" s="5">
        <v>0</v>
      </c>
      <c r="I16" s="5">
        <v>0</v>
      </c>
      <c r="J16" s="29"/>
      <c r="K16" s="29"/>
      <c r="L16" s="29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46"/>
  <sheetViews>
    <sheetView topLeftCell="B31" workbookViewId="0">
      <selection activeCell="G26" sqref="G26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89" t="s">
        <v>43</v>
      </c>
      <c r="C2" s="89"/>
      <c r="D2" s="89"/>
      <c r="E2" s="89"/>
      <c r="F2" s="89"/>
      <c r="G2" s="89"/>
      <c r="H2" s="89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42" t="s">
        <v>7</v>
      </c>
      <c r="C4" s="42" t="s">
        <v>200</v>
      </c>
      <c r="D4" s="42" t="s">
        <v>219</v>
      </c>
      <c r="E4" s="42" t="s">
        <v>220</v>
      </c>
      <c r="F4" s="42" t="s">
        <v>221</v>
      </c>
      <c r="G4" s="42" t="s">
        <v>19</v>
      </c>
      <c r="H4" s="42" t="s">
        <v>47</v>
      </c>
    </row>
    <row r="5" spans="2:8" x14ac:dyDescent="0.3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21</v>
      </c>
      <c r="H5" s="42" t="s">
        <v>22</v>
      </c>
    </row>
    <row r="6" spans="2:8" x14ac:dyDescent="0.3">
      <c r="B6" s="6" t="s">
        <v>44</v>
      </c>
      <c r="C6" s="80">
        <v>469874.59</v>
      </c>
      <c r="D6" s="79">
        <v>1233900</v>
      </c>
      <c r="E6" s="79">
        <v>1233900</v>
      </c>
      <c r="F6" s="80">
        <v>632083.12</v>
      </c>
      <c r="G6" s="81">
        <f>F6/C6*100</f>
        <v>134.52166459990951</v>
      </c>
      <c r="H6" s="81">
        <f>F6/E6*100</f>
        <v>51.226446227409028</v>
      </c>
    </row>
    <row r="7" spans="2:8" x14ac:dyDescent="0.3">
      <c r="B7" s="6" t="s">
        <v>36</v>
      </c>
      <c r="C7" s="80">
        <v>371569.57</v>
      </c>
      <c r="D7" s="79">
        <v>1058200</v>
      </c>
      <c r="E7" s="79">
        <v>1058200</v>
      </c>
      <c r="F7" s="80">
        <v>530461.89</v>
      </c>
      <c r="G7" s="81">
        <f t="shared" ref="G7:G41" si="0">F7/C7*100</f>
        <v>142.76246841203923</v>
      </c>
      <c r="H7" s="81">
        <f t="shared" ref="H7:H41" si="1">F7/E7*100</f>
        <v>50.128698733698741</v>
      </c>
    </row>
    <row r="8" spans="2:8" x14ac:dyDescent="0.3">
      <c r="B8" s="33" t="s">
        <v>92</v>
      </c>
      <c r="C8" s="81">
        <v>267284.57</v>
      </c>
      <c r="D8" s="82">
        <v>758200</v>
      </c>
      <c r="E8" s="82">
        <v>758200</v>
      </c>
      <c r="F8" s="81">
        <v>383143.89</v>
      </c>
      <c r="G8" s="81">
        <f t="shared" si="0"/>
        <v>143.34680449380224</v>
      </c>
      <c r="H8" s="81">
        <f t="shared" si="1"/>
        <v>50.533353996307042</v>
      </c>
    </row>
    <row r="9" spans="2:8" x14ac:dyDescent="0.3">
      <c r="B9" s="32"/>
      <c r="C9" s="81"/>
      <c r="D9" s="82"/>
      <c r="E9" s="82"/>
      <c r="F9" s="81"/>
      <c r="G9" s="81"/>
      <c r="H9" s="81"/>
    </row>
    <row r="10" spans="2:8" x14ac:dyDescent="0.3">
      <c r="B10" s="32" t="s">
        <v>173</v>
      </c>
      <c r="C10" s="81"/>
      <c r="D10" s="82"/>
      <c r="E10" s="82"/>
      <c r="F10" s="81"/>
      <c r="G10" s="81"/>
      <c r="H10" s="81"/>
    </row>
    <row r="11" spans="2:8" x14ac:dyDescent="0.3">
      <c r="B11" s="6"/>
      <c r="C11" s="81"/>
      <c r="D11" s="82"/>
      <c r="E11" s="82"/>
      <c r="F11" s="81"/>
      <c r="G11" s="81"/>
      <c r="H11" s="81"/>
    </row>
    <row r="12" spans="2:8" ht="26.4" x14ac:dyDescent="0.3">
      <c r="B12" s="10" t="s">
        <v>212</v>
      </c>
      <c r="C12" s="81">
        <v>104285</v>
      </c>
      <c r="D12" s="82">
        <v>300000</v>
      </c>
      <c r="E12" s="82">
        <v>300000</v>
      </c>
      <c r="F12" s="81">
        <v>147318</v>
      </c>
      <c r="G12" s="81">
        <f t="shared" si="0"/>
        <v>141.26480318358347</v>
      </c>
      <c r="H12" s="81">
        <f t="shared" si="1"/>
        <v>49.106000000000002</v>
      </c>
    </row>
    <row r="13" spans="2:8" x14ac:dyDescent="0.3">
      <c r="B13" s="6"/>
      <c r="C13" s="81"/>
      <c r="D13" s="82"/>
      <c r="E13" s="82"/>
      <c r="F13" s="81"/>
      <c r="G13" s="81"/>
      <c r="H13" s="81"/>
    </row>
    <row r="14" spans="2:8" x14ac:dyDescent="0.3">
      <c r="B14" s="31"/>
      <c r="C14" s="81"/>
      <c r="D14" s="82"/>
      <c r="E14" s="82"/>
      <c r="F14" s="81"/>
      <c r="G14" s="81"/>
      <c r="H14" s="81"/>
    </row>
    <row r="15" spans="2:8" x14ac:dyDescent="0.3">
      <c r="B15" s="6" t="s">
        <v>35</v>
      </c>
      <c r="C15" s="80">
        <v>97085.81</v>
      </c>
      <c r="D15" s="79">
        <v>171199</v>
      </c>
      <c r="E15" s="79">
        <v>171199</v>
      </c>
      <c r="F15" s="80">
        <v>101321.22</v>
      </c>
      <c r="G15" s="81">
        <f t="shared" si="0"/>
        <v>104.36254278560379</v>
      </c>
      <c r="H15" s="81">
        <f t="shared" si="1"/>
        <v>59.183301304330051</v>
      </c>
    </row>
    <row r="16" spans="2:8" x14ac:dyDescent="0.3">
      <c r="B16" s="31" t="s">
        <v>34</v>
      </c>
      <c r="C16" s="81">
        <v>97085.81</v>
      </c>
      <c r="D16" s="82">
        <v>171199</v>
      </c>
      <c r="E16" s="82">
        <v>171199</v>
      </c>
      <c r="F16" s="81">
        <v>101321.22</v>
      </c>
      <c r="G16" s="81">
        <f t="shared" si="0"/>
        <v>104.36254278560379</v>
      </c>
      <c r="H16" s="81">
        <f t="shared" si="1"/>
        <v>59.183301304330051</v>
      </c>
    </row>
    <row r="17" spans="2:8" x14ac:dyDescent="0.3">
      <c r="B17" s="31"/>
      <c r="C17" s="81"/>
      <c r="D17" s="82"/>
      <c r="E17" s="82"/>
      <c r="F17" s="81"/>
      <c r="G17" s="81"/>
      <c r="H17" s="81"/>
    </row>
    <row r="18" spans="2:8" ht="26.4" x14ac:dyDescent="0.3">
      <c r="B18" s="50" t="s">
        <v>89</v>
      </c>
      <c r="C18" s="80">
        <v>1219.2</v>
      </c>
      <c r="D18" s="79">
        <v>4500</v>
      </c>
      <c r="E18" s="79">
        <v>4500</v>
      </c>
      <c r="F18" s="80">
        <v>0</v>
      </c>
      <c r="G18" s="81">
        <f t="shared" si="0"/>
        <v>0</v>
      </c>
      <c r="H18" s="81">
        <f t="shared" si="1"/>
        <v>0</v>
      </c>
    </row>
    <row r="19" spans="2:8" ht="26.4" x14ac:dyDescent="0.3">
      <c r="B19" s="10" t="s">
        <v>94</v>
      </c>
      <c r="C19" s="81">
        <v>1219.2</v>
      </c>
      <c r="D19" s="82">
        <v>4500</v>
      </c>
      <c r="E19" s="82">
        <v>4500</v>
      </c>
      <c r="F19" s="81">
        <v>0</v>
      </c>
      <c r="G19" s="81">
        <f t="shared" si="0"/>
        <v>0</v>
      </c>
      <c r="H19" s="81">
        <f t="shared" si="1"/>
        <v>0</v>
      </c>
    </row>
    <row r="20" spans="2:8" ht="26.4" x14ac:dyDescent="0.3">
      <c r="B20" s="65" t="s">
        <v>142</v>
      </c>
      <c r="C20" s="81"/>
      <c r="D20" s="82"/>
      <c r="E20" s="82"/>
      <c r="F20" s="81"/>
      <c r="G20" s="81"/>
      <c r="H20" s="81"/>
    </row>
    <row r="21" spans="2:8" x14ac:dyDescent="0.3">
      <c r="B21" s="65"/>
      <c r="C21" s="81"/>
      <c r="D21" s="82"/>
      <c r="E21" s="82"/>
      <c r="F21" s="81"/>
      <c r="G21" s="81"/>
      <c r="H21" s="81"/>
    </row>
    <row r="22" spans="2:8" ht="26.4" x14ac:dyDescent="0.3">
      <c r="B22" s="50" t="s">
        <v>138</v>
      </c>
      <c r="C22" s="81"/>
      <c r="D22" s="79"/>
      <c r="E22" s="79"/>
      <c r="F22" s="80">
        <v>300</v>
      </c>
      <c r="G22" s="81">
        <v>300</v>
      </c>
      <c r="H22" s="81">
        <v>300</v>
      </c>
    </row>
    <row r="23" spans="2:8" x14ac:dyDescent="0.3">
      <c r="B23" s="65" t="s">
        <v>139</v>
      </c>
      <c r="C23" s="81"/>
      <c r="D23" s="82"/>
      <c r="E23" s="82"/>
      <c r="F23" s="81">
        <v>300</v>
      </c>
      <c r="G23" s="81">
        <v>300</v>
      </c>
      <c r="H23" s="81">
        <v>300</v>
      </c>
    </row>
    <row r="24" spans="2:8" x14ac:dyDescent="0.3">
      <c r="B24" s="65"/>
      <c r="C24" s="81"/>
      <c r="D24" s="82"/>
      <c r="E24" s="82"/>
      <c r="F24" s="81"/>
      <c r="G24" s="81"/>
      <c r="H24" s="81"/>
    </row>
    <row r="25" spans="2:8" x14ac:dyDescent="0.3">
      <c r="B25" s="6" t="s">
        <v>35</v>
      </c>
      <c r="C25" s="81">
        <v>0.01</v>
      </c>
      <c r="D25" s="82">
        <v>1</v>
      </c>
      <c r="E25" s="82">
        <v>1</v>
      </c>
      <c r="F25" s="81">
        <v>0.01</v>
      </c>
      <c r="G25" s="81">
        <v>100</v>
      </c>
      <c r="H25" s="81">
        <f t="shared" si="1"/>
        <v>1</v>
      </c>
    </row>
    <row r="26" spans="2:8" x14ac:dyDescent="0.3">
      <c r="B26" s="50" t="s">
        <v>158</v>
      </c>
      <c r="C26" s="80">
        <v>0.01</v>
      </c>
      <c r="D26" s="82">
        <v>1</v>
      </c>
      <c r="E26" s="82">
        <v>1</v>
      </c>
      <c r="F26" s="80">
        <v>0.01</v>
      </c>
      <c r="G26" s="81">
        <f t="shared" si="0"/>
        <v>100</v>
      </c>
      <c r="H26" s="81">
        <f t="shared" si="1"/>
        <v>1</v>
      </c>
    </row>
    <row r="27" spans="2:8" ht="15.75" customHeight="1" x14ac:dyDescent="0.3">
      <c r="B27" s="31" t="s">
        <v>159</v>
      </c>
      <c r="C27" s="81">
        <v>0.01</v>
      </c>
      <c r="D27" s="79">
        <v>1</v>
      </c>
      <c r="E27" s="79">
        <v>1</v>
      </c>
      <c r="F27" s="81">
        <v>0.01</v>
      </c>
      <c r="G27" s="81">
        <f t="shared" si="0"/>
        <v>100</v>
      </c>
      <c r="H27" s="81">
        <f t="shared" si="1"/>
        <v>1</v>
      </c>
    </row>
    <row r="28" spans="2:8" ht="15.75" customHeight="1" x14ac:dyDescent="0.3">
      <c r="B28" s="31"/>
      <c r="C28" s="81"/>
      <c r="D28" s="79"/>
      <c r="E28" s="79"/>
      <c r="F28" s="81"/>
      <c r="G28" s="81"/>
      <c r="H28" s="81"/>
    </row>
    <row r="29" spans="2:8" ht="15.75" customHeight="1" x14ac:dyDescent="0.3">
      <c r="B29" s="31"/>
      <c r="C29" s="81"/>
      <c r="D29" s="79"/>
      <c r="E29" s="79"/>
      <c r="F29" s="81"/>
      <c r="G29" s="81"/>
      <c r="H29" s="81"/>
    </row>
    <row r="30" spans="2:8" ht="15.75" customHeight="1" x14ac:dyDescent="0.3">
      <c r="B30" s="50" t="s">
        <v>174</v>
      </c>
      <c r="C30" s="80">
        <v>444949.64</v>
      </c>
      <c r="D30" s="79">
        <v>1233900</v>
      </c>
      <c r="E30" s="79">
        <v>1233900</v>
      </c>
      <c r="F30" s="80">
        <v>716728.69</v>
      </c>
      <c r="G30" s="81">
        <f t="shared" si="0"/>
        <v>161.08085625150744</v>
      </c>
      <c r="H30" s="81">
        <f t="shared" si="1"/>
        <v>58.086448658724365</v>
      </c>
    </row>
    <row r="31" spans="2:8" ht="15.75" customHeight="1" x14ac:dyDescent="0.3">
      <c r="B31" s="6" t="s">
        <v>36</v>
      </c>
      <c r="C31" s="80">
        <v>371569.57</v>
      </c>
      <c r="D31" s="79">
        <v>1058200</v>
      </c>
      <c r="E31" s="79">
        <v>1058200</v>
      </c>
      <c r="F31" s="80">
        <v>618951.15</v>
      </c>
      <c r="G31" s="81">
        <f t="shared" si="0"/>
        <v>166.57745950509349</v>
      </c>
      <c r="H31" s="81">
        <f t="shared" si="1"/>
        <v>58.490942165942172</v>
      </c>
    </row>
    <row r="32" spans="2:8" x14ac:dyDescent="0.3">
      <c r="B32" s="33" t="s">
        <v>93</v>
      </c>
      <c r="C32" s="81">
        <v>267284.57</v>
      </c>
      <c r="D32" s="82">
        <v>758200</v>
      </c>
      <c r="E32" s="82">
        <v>758200</v>
      </c>
      <c r="F32" s="81">
        <v>472016.95</v>
      </c>
      <c r="G32" s="81">
        <f t="shared" si="0"/>
        <v>176.59715635661271</v>
      </c>
      <c r="H32" s="81">
        <f t="shared" si="1"/>
        <v>62.254939329992084</v>
      </c>
    </row>
    <row r="33" spans="2:8" x14ac:dyDescent="0.3">
      <c r="B33" s="32" t="s">
        <v>173</v>
      </c>
      <c r="C33" s="81"/>
      <c r="D33" s="82"/>
      <c r="E33" s="82"/>
      <c r="F33" s="81"/>
      <c r="G33" s="81"/>
      <c r="H33" s="81"/>
    </row>
    <row r="34" spans="2:8" x14ac:dyDescent="0.3">
      <c r="B34" s="32" t="s">
        <v>213</v>
      </c>
      <c r="C34" s="81">
        <v>104285</v>
      </c>
      <c r="D34" s="82">
        <v>300000</v>
      </c>
      <c r="E34" s="82">
        <v>300000</v>
      </c>
      <c r="F34" s="81">
        <v>147318</v>
      </c>
      <c r="G34" s="81">
        <f t="shared" si="0"/>
        <v>141.26480318358347</v>
      </c>
      <c r="H34" s="81">
        <f t="shared" si="1"/>
        <v>49.106000000000002</v>
      </c>
    </row>
    <row r="35" spans="2:8" x14ac:dyDescent="0.3">
      <c r="B35" s="6"/>
      <c r="C35" s="81"/>
      <c r="D35" s="82"/>
      <c r="E35" s="82"/>
      <c r="F35" s="81"/>
      <c r="G35" s="81"/>
      <c r="H35" s="81"/>
    </row>
    <row r="36" spans="2:8" x14ac:dyDescent="0.3">
      <c r="B36" s="31"/>
      <c r="C36" s="81"/>
      <c r="D36" s="82"/>
      <c r="E36" s="82"/>
      <c r="F36" s="81"/>
      <c r="G36" s="81"/>
      <c r="H36" s="81"/>
    </row>
    <row r="37" spans="2:8" x14ac:dyDescent="0.3">
      <c r="B37" s="6" t="s">
        <v>35</v>
      </c>
      <c r="C37" s="80">
        <v>72160.87</v>
      </c>
      <c r="D37" s="79">
        <v>171200</v>
      </c>
      <c r="E37" s="79">
        <v>171200</v>
      </c>
      <c r="F37" s="80">
        <v>97393.74</v>
      </c>
      <c r="G37" s="81">
        <f t="shared" si="0"/>
        <v>134.96752464320346</v>
      </c>
      <c r="H37" s="81">
        <f t="shared" si="1"/>
        <v>56.888866822429904</v>
      </c>
    </row>
    <row r="38" spans="2:8" x14ac:dyDescent="0.3">
      <c r="B38" s="31" t="s">
        <v>34</v>
      </c>
      <c r="C38" s="81">
        <v>72160.87</v>
      </c>
      <c r="D38" s="82">
        <v>171200</v>
      </c>
      <c r="E38" s="82">
        <v>171200</v>
      </c>
      <c r="F38" s="81">
        <v>97393.74</v>
      </c>
      <c r="G38" s="81">
        <f t="shared" si="0"/>
        <v>134.96752464320346</v>
      </c>
      <c r="H38" s="81">
        <f t="shared" si="1"/>
        <v>56.888866822429904</v>
      </c>
    </row>
    <row r="39" spans="2:8" x14ac:dyDescent="0.3">
      <c r="B39" s="31"/>
      <c r="C39" s="81"/>
      <c r="D39" s="82"/>
      <c r="E39" s="82"/>
      <c r="F39" s="81"/>
      <c r="G39" s="81"/>
      <c r="H39" s="81"/>
    </row>
    <row r="40" spans="2:8" ht="26.4" x14ac:dyDescent="0.3">
      <c r="B40" s="50" t="s">
        <v>89</v>
      </c>
      <c r="C40" s="80">
        <v>1219.2</v>
      </c>
      <c r="D40" s="79">
        <v>4500</v>
      </c>
      <c r="E40" s="79">
        <v>4500</v>
      </c>
      <c r="F40" s="80">
        <v>0</v>
      </c>
      <c r="G40" s="81">
        <f t="shared" si="0"/>
        <v>0</v>
      </c>
      <c r="H40" s="81">
        <f t="shared" si="1"/>
        <v>0</v>
      </c>
    </row>
    <row r="41" spans="2:8" ht="26.4" x14ac:dyDescent="0.3">
      <c r="B41" s="10" t="s">
        <v>94</v>
      </c>
      <c r="C41" s="81">
        <v>1219.2</v>
      </c>
      <c r="D41" s="82">
        <v>4500</v>
      </c>
      <c r="E41" s="82">
        <v>4500</v>
      </c>
      <c r="F41" s="81">
        <v>0</v>
      </c>
      <c r="G41" s="81">
        <f t="shared" si="0"/>
        <v>0</v>
      </c>
      <c r="H41" s="81">
        <f t="shared" si="1"/>
        <v>0</v>
      </c>
    </row>
    <row r="42" spans="2:8" ht="26.4" x14ac:dyDescent="0.3">
      <c r="B42" s="65" t="s">
        <v>142</v>
      </c>
      <c r="C42" s="81"/>
      <c r="D42" s="82"/>
      <c r="E42" s="84"/>
      <c r="F42" s="81"/>
      <c r="G42" s="81"/>
      <c r="H42" s="81"/>
    </row>
    <row r="43" spans="2:8" x14ac:dyDescent="0.3">
      <c r="B43" s="65"/>
      <c r="C43" s="81"/>
      <c r="D43" s="82"/>
      <c r="E43" s="84"/>
      <c r="F43" s="81"/>
      <c r="G43" s="81"/>
      <c r="H43" s="81"/>
    </row>
    <row r="44" spans="2:8" ht="26.4" x14ac:dyDescent="0.3">
      <c r="B44" s="50" t="s">
        <v>138</v>
      </c>
      <c r="C44" s="81"/>
      <c r="D44" s="79"/>
      <c r="E44" s="83"/>
      <c r="F44" s="81"/>
      <c r="G44" s="81"/>
      <c r="H44" s="81"/>
    </row>
    <row r="45" spans="2:8" x14ac:dyDescent="0.3">
      <c r="B45" s="65" t="s">
        <v>139</v>
      </c>
      <c r="C45" s="5"/>
      <c r="D45" s="82"/>
      <c r="E45" s="84"/>
      <c r="F45" s="81"/>
      <c r="G45" s="81"/>
      <c r="H45" s="81"/>
    </row>
    <row r="46" spans="2:8" x14ac:dyDescent="0.3">
      <c r="B46" s="10" t="s">
        <v>18</v>
      </c>
      <c r="C46" s="5"/>
      <c r="D46" s="82"/>
      <c r="E46" s="84"/>
      <c r="F46" s="81"/>
      <c r="G46" s="81"/>
      <c r="H46" s="81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90"/>
  <sheetViews>
    <sheetView tabSelected="1" topLeftCell="A97" workbookViewId="0">
      <selection activeCell="I81" sqref="I8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3.44140625" customWidth="1"/>
    <col min="5" max="5" width="37.44140625" customWidth="1"/>
    <col min="6" max="8" width="25.33203125" customWidth="1"/>
    <col min="9" max="9" width="15.6640625" customWidth="1"/>
  </cols>
  <sheetData>
    <row r="1" spans="2:9" ht="17.399999999999999" x14ac:dyDescent="0.3">
      <c r="B1" s="2"/>
      <c r="C1" s="2"/>
      <c r="D1" s="2"/>
      <c r="E1" s="2"/>
      <c r="F1" s="2"/>
      <c r="G1" s="2"/>
      <c r="H1" s="2"/>
      <c r="I1" s="3"/>
    </row>
    <row r="2" spans="2:9" ht="18" customHeight="1" x14ac:dyDescent="0.3">
      <c r="B2" s="89" t="s">
        <v>13</v>
      </c>
      <c r="C2" s="125"/>
      <c r="D2" s="125"/>
      <c r="E2" s="125"/>
      <c r="F2" s="125"/>
      <c r="G2" s="125"/>
      <c r="H2" s="125"/>
      <c r="I2" s="125"/>
    </row>
    <row r="3" spans="2:9" ht="17.399999999999999" x14ac:dyDescent="0.3">
      <c r="B3" s="2"/>
      <c r="C3" s="2"/>
      <c r="D3" s="2"/>
      <c r="E3" s="2"/>
      <c r="F3" s="2"/>
      <c r="G3" s="2"/>
      <c r="H3" s="2"/>
      <c r="I3" s="3"/>
    </row>
    <row r="4" spans="2:9" ht="15.6" x14ac:dyDescent="0.3">
      <c r="B4" s="126" t="s">
        <v>61</v>
      </c>
      <c r="C4" s="126"/>
      <c r="D4" s="126"/>
      <c r="E4" s="126"/>
      <c r="F4" s="126"/>
      <c r="G4" s="126"/>
      <c r="H4" s="126"/>
      <c r="I4" s="126"/>
    </row>
    <row r="5" spans="2:9" ht="17.399999999999999" x14ac:dyDescent="0.3">
      <c r="B5" s="2"/>
      <c r="C5" s="2"/>
      <c r="D5" s="2"/>
      <c r="E5" s="2"/>
      <c r="F5" s="2"/>
      <c r="G5" s="2"/>
      <c r="H5" s="2"/>
      <c r="I5" s="3"/>
    </row>
    <row r="6" spans="2:9" ht="26.4" x14ac:dyDescent="0.3">
      <c r="B6" s="115" t="s">
        <v>7</v>
      </c>
      <c r="C6" s="116"/>
      <c r="D6" s="116"/>
      <c r="E6" s="117"/>
      <c r="F6" s="42" t="s">
        <v>219</v>
      </c>
      <c r="G6" s="42" t="s">
        <v>220</v>
      </c>
      <c r="H6" s="42" t="s">
        <v>224</v>
      </c>
      <c r="I6" s="42" t="s">
        <v>47</v>
      </c>
    </row>
    <row r="7" spans="2:9" s="28" customFormat="1" ht="15.75" customHeight="1" x14ac:dyDescent="0.2">
      <c r="B7" s="127">
        <v>1</v>
      </c>
      <c r="C7" s="128"/>
      <c r="D7" s="128"/>
      <c r="E7" s="129"/>
      <c r="F7" s="43">
        <v>2</v>
      </c>
      <c r="G7" s="43">
        <v>3</v>
      </c>
      <c r="H7" s="43">
        <v>4</v>
      </c>
      <c r="I7" s="43" t="s">
        <v>46</v>
      </c>
    </row>
    <row r="8" spans="2:9" s="28" customFormat="1" ht="15.75" customHeight="1" x14ac:dyDescent="0.2">
      <c r="B8" s="55"/>
      <c r="C8" s="56"/>
      <c r="D8" s="56"/>
      <c r="E8" s="57"/>
      <c r="F8" s="57"/>
      <c r="G8" s="43"/>
      <c r="H8" s="43"/>
      <c r="I8" s="43"/>
    </row>
    <row r="9" spans="2:9" s="28" customFormat="1" ht="15.75" customHeight="1" x14ac:dyDescent="0.2">
      <c r="B9" s="55"/>
      <c r="C9" s="56"/>
      <c r="D9" s="56"/>
      <c r="E9" s="57"/>
      <c r="F9" s="57"/>
      <c r="G9" s="43"/>
      <c r="H9" s="43"/>
      <c r="I9" s="43"/>
    </row>
    <row r="10" spans="2:9" s="46" customFormat="1" ht="30" customHeight="1" x14ac:dyDescent="0.3">
      <c r="B10" s="118"/>
      <c r="C10" s="119"/>
      <c r="D10" s="120"/>
      <c r="E10" s="62" t="s">
        <v>115</v>
      </c>
      <c r="F10" s="71">
        <v>1233900</v>
      </c>
      <c r="G10" s="71">
        <v>1233900</v>
      </c>
      <c r="H10" s="72">
        <v>716728.69</v>
      </c>
      <c r="I10" s="72">
        <f>H10/G10*100</f>
        <v>58.086448658724365</v>
      </c>
    </row>
    <row r="11" spans="2:9" s="46" customFormat="1" ht="30" customHeight="1" x14ac:dyDescent="0.3">
      <c r="B11" s="118" t="s">
        <v>106</v>
      </c>
      <c r="C11" s="119"/>
      <c r="D11" s="120"/>
      <c r="E11" s="58" t="s">
        <v>175</v>
      </c>
      <c r="F11" s="70">
        <v>1233900</v>
      </c>
      <c r="G11" s="70">
        <v>1233900</v>
      </c>
      <c r="H11" s="73">
        <v>716728.69</v>
      </c>
      <c r="I11" s="72">
        <f t="shared" ref="I11:I74" si="0">H11/G11*100</f>
        <v>58.086448658724365</v>
      </c>
    </row>
    <row r="12" spans="2:9" s="46" customFormat="1" ht="30" customHeight="1" x14ac:dyDescent="0.3">
      <c r="B12" s="121" t="s">
        <v>107</v>
      </c>
      <c r="C12" s="121"/>
      <c r="D12" s="121"/>
      <c r="E12" s="58" t="s">
        <v>176</v>
      </c>
      <c r="F12" s="70">
        <v>1233900</v>
      </c>
      <c r="G12" s="70">
        <v>1233900</v>
      </c>
      <c r="H12" s="73">
        <v>716728.69</v>
      </c>
      <c r="I12" s="72">
        <f t="shared" si="0"/>
        <v>58.086448658724365</v>
      </c>
    </row>
    <row r="13" spans="2:9" s="46" customFormat="1" ht="30" customHeight="1" x14ac:dyDescent="0.3">
      <c r="B13" s="118" t="s">
        <v>108</v>
      </c>
      <c r="C13" s="119"/>
      <c r="D13" s="120"/>
      <c r="E13" s="59" t="s">
        <v>188</v>
      </c>
      <c r="F13" s="70">
        <v>1233900</v>
      </c>
      <c r="G13" s="70">
        <v>1233900</v>
      </c>
      <c r="H13" s="73">
        <v>716728.69</v>
      </c>
      <c r="I13" s="72">
        <f t="shared" si="0"/>
        <v>58.086448658724365</v>
      </c>
    </row>
    <row r="14" spans="2:9" s="46" customFormat="1" ht="30" customHeight="1" x14ac:dyDescent="0.3">
      <c r="B14" s="53"/>
      <c r="C14" s="54"/>
      <c r="D14" s="45"/>
      <c r="E14" s="45"/>
      <c r="F14" s="71"/>
      <c r="G14" s="71"/>
      <c r="H14" s="72"/>
      <c r="I14" s="72"/>
    </row>
    <row r="15" spans="2:9" s="46" customFormat="1" ht="30" customHeight="1" x14ac:dyDescent="0.3">
      <c r="B15" s="122" t="s">
        <v>114</v>
      </c>
      <c r="C15" s="123"/>
      <c r="D15" s="124"/>
      <c r="E15" s="59" t="s">
        <v>105</v>
      </c>
      <c r="F15" s="70">
        <v>758200</v>
      </c>
      <c r="G15" s="70">
        <v>758200</v>
      </c>
      <c r="H15" s="73">
        <v>472016.95</v>
      </c>
      <c r="I15" s="72">
        <f t="shared" si="0"/>
        <v>62.254939329992084</v>
      </c>
    </row>
    <row r="16" spans="2:9" s="46" customFormat="1" ht="30" customHeight="1" x14ac:dyDescent="0.3">
      <c r="B16" s="53"/>
      <c r="C16" s="54"/>
      <c r="D16" s="45"/>
      <c r="E16" s="45"/>
      <c r="F16" s="71"/>
      <c r="G16" s="71"/>
      <c r="H16" s="72"/>
      <c r="I16" s="72"/>
    </row>
    <row r="17" spans="2:9" s="46" customFormat="1" ht="16.2" customHeight="1" x14ac:dyDescent="0.3">
      <c r="B17" s="118">
        <v>311</v>
      </c>
      <c r="C17" s="119"/>
      <c r="D17" s="120"/>
      <c r="E17" s="47" t="s">
        <v>109</v>
      </c>
      <c r="F17" s="71">
        <v>545000</v>
      </c>
      <c r="G17" s="71">
        <v>545000</v>
      </c>
      <c r="H17" s="72">
        <v>367586.53</v>
      </c>
      <c r="I17" s="72">
        <f t="shared" si="0"/>
        <v>67.447069724770643</v>
      </c>
    </row>
    <row r="18" spans="2:9" s="46" customFormat="1" ht="15.6" customHeight="1" x14ac:dyDescent="0.3">
      <c r="B18" s="121">
        <v>312</v>
      </c>
      <c r="C18" s="121"/>
      <c r="D18" s="121"/>
      <c r="E18" s="47" t="s">
        <v>110</v>
      </c>
      <c r="F18" s="71">
        <v>9000</v>
      </c>
      <c r="G18" s="71">
        <v>9000</v>
      </c>
      <c r="H18" s="72">
        <v>0</v>
      </c>
      <c r="I18" s="72">
        <f t="shared" si="0"/>
        <v>0</v>
      </c>
    </row>
    <row r="19" spans="2:9" s="46" customFormat="1" ht="14.4" customHeight="1" x14ac:dyDescent="0.3">
      <c r="B19" s="118">
        <v>313</v>
      </c>
      <c r="C19" s="119"/>
      <c r="D19" s="120"/>
      <c r="E19" s="47" t="s">
        <v>111</v>
      </c>
      <c r="F19" s="71">
        <v>144000</v>
      </c>
      <c r="G19" s="71">
        <v>144000</v>
      </c>
      <c r="H19" s="72">
        <v>85127.92</v>
      </c>
      <c r="I19" s="72">
        <f t="shared" si="0"/>
        <v>59.116611111111105</v>
      </c>
    </row>
    <row r="20" spans="2:9" s="46" customFormat="1" ht="14.4" customHeight="1" x14ac:dyDescent="0.3">
      <c r="B20" s="118">
        <v>321</v>
      </c>
      <c r="C20" s="119"/>
      <c r="D20" s="120"/>
      <c r="E20" s="45" t="s">
        <v>177</v>
      </c>
      <c r="F20" s="71">
        <v>4000</v>
      </c>
      <c r="G20" s="71">
        <v>4000</v>
      </c>
      <c r="H20" s="72">
        <v>2443.6799999999998</v>
      </c>
      <c r="I20" s="72">
        <f t="shared" si="0"/>
        <v>61.091999999999992</v>
      </c>
    </row>
    <row r="21" spans="2:9" s="46" customFormat="1" ht="14.4" customHeight="1" x14ac:dyDescent="0.3">
      <c r="B21" s="53">
        <v>321</v>
      </c>
      <c r="C21" s="54"/>
      <c r="D21" s="45"/>
      <c r="E21" s="45" t="s">
        <v>218</v>
      </c>
      <c r="F21" s="71"/>
      <c r="G21" s="71"/>
      <c r="H21" s="72"/>
      <c r="I21" s="72"/>
    </row>
    <row r="22" spans="2:9" s="46" customFormat="1" ht="13.2" customHeight="1" x14ac:dyDescent="0.3">
      <c r="B22" s="118">
        <v>322</v>
      </c>
      <c r="C22" s="119"/>
      <c r="D22" s="120"/>
      <c r="E22" s="45" t="s">
        <v>112</v>
      </c>
      <c r="F22" s="71">
        <v>20000</v>
      </c>
      <c r="G22" s="71">
        <v>20000</v>
      </c>
      <c r="H22" s="72">
        <v>6544.62</v>
      </c>
      <c r="I22" s="72">
        <f t="shared" si="0"/>
        <v>32.723100000000002</v>
      </c>
    </row>
    <row r="23" spans="2:9" s="46" customFormat="1" ht="13.2" customHeight="1" x14ac:dyDescent="0.3">
      <c r="B23" s="53">
        <v>322</v>
      </c>
      <c r="C23" s="54"/>
      <c r="D23" s="45"/>
      <c r="E23" s="45" t="s">
        <v>178</v>
      </c>
      <c r="F23" s="71">
        <v>8000</v>
      </c>
      <c r="G23" s="71">
        <v>8000</v>
      </c>
      <c r="H23" s="72">
        <v>4000</v>
      </c>
      <c r="I23" s="72">
        <f t="shared" si="0"/>
        <v>50</v>
      </c>
    </row>
    <row r="24" spans="2:9" s="46" customFormat="1" ht="12.6" customHeight="1" x14ac:dyDescent="0.3">
      <c r="B24" s="121">
        <v>323</v>
      </c>
      <c r="C24" s="121"/>
      <c r="D24" s="121"/>
      <c r="E24" s="47" t="s">
        <v>113</v>
      </c>
      <c r="F24" s="71">
        <v>20000</v>
      </c>
      <c r="G24" s="71">
        <v>20000</v>
      </c>
      <c r="H24" s="72">
        <v>5176.2</v>
      </c>
      <c r="I24" s="72">
        <f t="shared" si="0"/>
        <v>25.881</v>
      </c>
    </row>
    <row r="25" spans="2:9" s="46" customFormat="1" ht="12.6" customHeight="1" x14ac:dyDescent="0.3">
      <c r="B25" s="68">
        <v>329</v>
      </c>
      <c r="C25" s="68"/>
      <c r="D25" s="68"/>
      <c r="E25" s="47" t="s">
        <v>180</v>
      </c>
      <c r="F25" s="71">
        <v>2200</v>
      </c>
      <c r="G25" s="71">
        <v>2200</v>
      </c>
      <c r="H25" s="72">
        <v>1138</v>
      </c>
      <c r="I25" s="72">
        <f t="shared" si="0"/>
        <v>51.72727272727272</v>
      </c>
    </row>
    <row r="26" spans="2:9" s="46" customFormat="1" ht="13.2" customHeight="1" x14ac:dyDescent="0.3">
      <c r="B26" s="121">
        <v>422</v>
      </c>
      <c r="C26" s="121"/>
      <c r="D26" s="121"/>
      <c r="E26" s="47" t="s">
        <v>179</v>
      </c>
      <c r="F26" s="71">
        <v>6000</v>
      </c>
      <c r="G26" s="71">
        <v>6000</v>
      </c>
      <c r="H26" s="72"/>
      <c r="I26" s="72">
        <f t="shared" si="0"/>
        <v>0</v>
      </c>
    </row>
    <row r="27" spans="2:9" s="46" customFormat="1" ht="13.2" customHeight="1" x14ac:dyDescent="0.3">
      <c r="B27" s="53"/>
      <c r="C27" s="54"/>
      <c r="D27" s="45"/>
      <c r="E27" s="47"/>
      <c r="F27" s="71"/>
      <c r="G27" s="71"/>
      <c r="H27" s="72"/>
      <c r="I27" s="72"/>
    </row>
    <row r="28" spans="2:9" s="46" customFormat="1" ht="13.2" customHeight="1" x14ac:dyDescent="0.3">
      <c r="B28" s="53"/>
      <c r="C28" s="54"/>
      <c r="D28" s="45"/>
      <c r="E28" s="47"/>
      <c r="F28" s="71"/>
      <c r="G28" s="71"/>
      <c r="H28" s="72"/>
      <c r="I28" s="72"/>
    </row>
    <row r="29" spans="2:9" s="46" customFormat="1" ht="24" customHeight="1" x14ac:dyDescent="0.3">
      <c r="B29" s="122" t="s">
        <v>183</v>
      </c>
      <c r="C29" s="123"/>
      <c r="D29" s="124"/>
      <c r="E29" s="59" t="s">
        <v>143</v>
      </c>
      <c r="F29" s="70">
        <v>171200</v>
      </c>
      <c r="G29" s="70">
        <v>171200</v>
      </c>
      <c r="H29" s="73">
        <v>97393.74</v>
      </c>
      <c r="I29" s="72">
        <f t="shared" si="0"/>
        <v>56.888866822429904</v>
      </c>
    </row>
    <row r="30" spans="2:9" s="46" customFormat="1" ht="13.2" customHeight="1" x14ac:dyDescent="0.3">
      <c r="B30" s="53">
        <v>312</v>
      </c>
      <c r="C30" s="54"/>
      <c r="D30" s="45"/>
      <c r="E30" s="47" t="s">
        <v>228</v>
      </c>
      <c r="F30" s="71">
        <v>2700</v>
      </c>
      <c r="G30" s="71">
        <v>2700</v>
      </c>
      <c r="H30" s="72"/>
      <c r="I30" s="72">
        <f t="shared" si="0"/>
        <v>0</v>
      </c>
    </row>
    <row r="31" spans="2:9" s="46" customFormat="1" ht="13.2" customHeight="1" x14ac:dyDescent="0.3">
      <c r="B31" s="53">
        <v>321</v>
      </c>
      <c r="C31" s="54"/>
      <c r="D31" s="45"/>
      <c r="E31" s="47" t="s">
        <v>184</v>
      </c>
      <c r="F31" s="71">
        <v>9500</v>
      </c>
      <c r="G31" s="71">
        <v>9500</v>
      </c>
      <c r="H31" s="72">
        <v>6123.8</v>
      </c>
      <c r="I31" s="72">
        <f t="shared" si="0"/>
        <v>64.461052631578951</v>
      </c>
    </row>
    <row r="32" spans="2:9" s="46" customFormat="1" ht="13.2" customHeight="1" x14ac:dyDescent="0.3">
      <c r="B32" s="53">
        <v>322</v>
      </c>
      <c r="C32" s="54"/>
      <c r="D32" s="45"/>
      <c r="E32" s="47" t="s">
        <v>112</v>
      </c>
      <c r="F32" s="71">
        <v>110000</v>
      </c>
      <c r="G32" s="71">
        <v>110000</v>
      </c>
      <c r="H32" s="72">
        <v>74030.62</v>
      </c>
      <c r="I32" s="72">
        <f t="shared" si="0"/>
        <v>67.300563636363634</v>
      </c>
    </row>
    <row r="33" spans="2:9" s="46" customFormat="1" ht="13.2" customHeight="1" x14ac:dyDescent="0.3">
      <c r="B33" s="53">
        <v>323</v>
      </c>
      <c r="C33" s="54"/>
      <c r="D33" s="45"/>
      <c r="E33" s="47" t="s">
        <v>113</v>
      </c>
      <c r="F33" s="71">
        <v>40000</v>
      </c>
      <c r="G33" s="71">
        <v>40000</v>
      </c>
      <c r="H33" s="72">
        <v>14374.95</v>
      </c>
      <c r="I33" s="72">
        <f t="shared" si="0"/>
        <v>35.937374999999996</v>
      </c>
    </row>
    <row r="34" spans="2:9" s="46" customFormat="1" ht="13.2" customHeight="1" x14ac:dyDescent="0.3">
      <c r="B34" s="53">
        <v>329</v>
      </c>
      <c r="C34" s="54"/>
      <c r="D34" s="45"/>
      <c r="E34" s="47" t="s">
        <v>185</v>
      </c>
      <c r="F34" s="71">
        <v>5000</v>
      </c>
      <c r="G34" s="71">
        <v>5000</v>
      </c>
      <c r="H34" s="72">
        <v>2330.88</v>
      </c>
      <c r="I34" s="72">
        <f t="shared" si="0"/>
        <v>46.617600000000003</v>
      </c>
    </row>
    <row r="35" spans="2:9" s="46" customFormat="1" ht="13.2" customHeight="1" x14ac:dyDescent="0.3">
      <c r="B35" s="53">
        <v>342</v>
      </c>
      <c r="C35" s="54"/>
      <c r="D35" s="45"/>
      <c r="E35" s="47" t="s">
        <v>187</v>
      </c>
      <c r="F35" s="71"/>
      <c r="G35" s="71"/>
      <c r="H35" s="72">
        <v>0</v>
      </c>
      <c r="I35" s="72"/>
    </row>
    <row r="36" spans="2:9" s="46" customFormat="1" ht="13.2" customHeight="1" x14ac:dyDescent="0.3">
      <c r="B36" s="53">
        <v>343</v>
      </c>
      <c r="C36" s="54"/>
      <c r="D36" s="45"/>
      <c r="E36" s="47" t="s">
        <v>186</v>
      </c>
      <c r="F36" s="71">
        <v>2000</v>
      </c>
      <c r="G36" s="71">
        <v>2000</v>
      </c>
      <c r="H36" s="72">
        <v>533.49</v>
      </c>
      <c r="I36" s="72">
        <f t="shared" si="0"/>
        <v>26.674500000000002</v>
      </c>
    </row>
    <row r="37" spans="2:9" s="46" customFormat="1" ht="13.2" customHeight="1" x14ac:dyDescent="0.3">
      <c r="B37" s="53">
        <v>422</v>
      </c>
      <c r="C37" s="121" t="s">
        <v>227</v>
      </c>
      <c r="D37" s="121"/>
      <c r="E37" s="121"/>
      <c r="F37" s="71">
        <v>2000</v>
      </c>
      <c r="G37" s="71">
        <v>2000</v>
      </c>
      <c r="H37" s="72">
        <v>0</v>
      </c>
      <c r="I37" s="72">
        <f t="shared" si="0"/>
        <v>0</v>
      </c>
    </row>
    <row r="38" spans="2:9" s="46" customFormat="1" ht="13.2" customHeight="1" x14ac:dyDescent="0.3">
      <c r="B38" s="53"/>
      <c r="C38" s="54"/>
      <c r="D38" s="45"/>
      <c r="E38" s="75" t="s">
        <v>198</v>
      </c>
      <c r="F38" s="71"/>
      <c r="G38" s="71"/>
      <c r="H38" s="72"/>
      <c r="I38" s="72"/>
    </row>
    <row r="39" spans="2:9" s="46" customFormat="1" ht="13.2" customHeight="1" x14ac:dyDescent="0.3">
      <c r="B39" s="121" t="s">
        <v>107</v>
      </c>
      <c r="C39" s="121"/>
      <c r="D39" s="121"/>
      <c r="E39" s="58" t="s">
        <v>176</v>
      </c>
      <c r="F39" s="71"/>
      <c r="G39" s="71"/>
      <c r="H39" s="72"/>
      <c r="I39" s="72"/>
    </row>
    <row r="40" spans="2:9" s="46" customFormat="1" ht="13.2" customHeight="1" x14ac:dyDescent="0.3">
      <c r="B40" s="118"/>
      <c r="C40" s="119"/>
      <c r="D40" s="120"/>
      <c r="E40" s="59"/>
      <c r="F40" s="71"/>
      <c r="G40" s="71"/>
      <c r="H40" s="72"/>
      <c r="I40" s="72"/>
    </row>
    <row r="41" spans="2:9" s="46" customFormat="1" ht="13.2" customHeight="1" x14ac:dyDescent="0.3">
      <c r="B41" s="53">
        <v>542</v>
      </c>
      <c r="C41" s="54"/>
      <c r="D41" s="45"/>
      <c r="E41" s="64" t="s">
        <v>199</v>
      </c>
      <c r="F41" s="71"/>
      <c r="G41" s="71"/>
      <c r="H41" s="72"/>
      <c r="I41" s="72"/>
    </row>
    <row r="42" spans="2:9" s="46" customFormat="1" ht="13.2" customHeight="1" x14ac:dyDescent="0.3">
      <c r="B42" s="53"/>
      <c r="C42" s="54"/>
      <c r="D42" s="45"/>
      <c r="E42" s="47"/>
      <c r="F42" s="71"/>
      <c r="G42" s="71"/>
      <c r="H42" s="72"/>
      <c r="I42" s="72"/>
    </row>
    <row r="43" spans="2:9" s="46" customFormat="1" ht="30" customHeight="1" x14ac:dyDescent="0.3">
      <c r="B43" s="118"/>
      <c r="C43" s="119"/>
      <c r="D43" s="120"/>
      <c r="E43" s="59"/>
      <c r="F43" s="70"/>
      <c r="G43" s="70"/>
      <c r="H43" s="73"/>
      <c r="I43" s="72"/>
    </row>
    <row r="44" spans="2:9" ht="27" customHeight="1" x14ac:dyDescent="0.3">
      <c r="B44" s="122" t="s">
        <v>214</v>
      </c>
      <c r="C44" s="123"/>
      <c r="D44" s="124"/>
      <c r="E44" s="58" t="s">
        <v>226</v>
      </c>
      <c r="F44" s="70">
        <v>300000</v>
      </c>
      <c r="G44" s="70">
        <v>300000</v>
      </c>
      <c r="H44" s="73">
        <v>147318</v>
      </c>
      <c r="I44" s="72">
        <f t="shared" si="0"/>
        <v>49.106000000000002</v>
      </c>
    </row>
    <row r="45" spans="2:9" x14ac:dyDescent="0.3">
      <c r="B45" s="121">
        <v>311</v>
      </c>
      <c r="C45" s="121"/>
      <c r="D45" s="121"/>
      <c r="E45" s="47" t="s">
        <v>181</v>
      </c>
      <c r="F45" s="71">
        <v>300000</v>
      </c>
      <c r="G45" s="71">
        <v>300000</v>
      </c>
      <c r="H45" s="72">
        <v>147318</v>
      </c>
      <c r="I45" s="72">
        <f t="shared" si="0"/>
        <v>49.106000000000002</v>
      </c>
    </row>
    <row r="46" spans="2:9" x14ac:dyDescent="0.3">
      <c r="B46" s="118">
        <v>312</v>
      </c>
      <c r="C46" s="119"/>
      <c r="D46" s="120"/>
      <c r="E46" s="47" t="s">
        <v>110</v>
      </c>
      <c r="F46" s="71"/>
      <c r="G46" s="71"/>
      <c r="H46" s="72"/>
      <c r="I46" s="72"/>
    </row>
    <row r="47" spans="2:9" x14ac:dyDescent="0.3">
      <c r="B47" s="53">
        <v>313</v>
      </c>
      <c r="C47" s="54"/>
      <c r="D47" s="45"/>
      <c r="E47" s="64" t="s">
        <v>111</v>
      </c>
      <c r="F47" s="71"/>
      <c r="G47" s="71"/>
      <c r="H47" s="72"/>
      <c r="I47" s="72"/>
    </row>
    <row r="48" spans="2:9" x14ac:dyDescent="0.3">
      <c r="B48" s="53">
        <v>321</v>
      </c>
      <c r="C48" s="54"/>
      <c r="D48" s="45"/>
      <c r="E48" s="64" t="s">
        <v>144</v>
      </c>
      <c r="F48" s="71"/>
      <c r="G48" s="71"/>
      <c r="H48" s="72"/>
      <c r="I48" s="72"/>
    </row>
    <row r="49" spans="2:10" x14ac:dyDescent="0.3">
      <c r="B49" s="53">
        <v>323</v>
      </c>
      <c r="C49" s="54"/>
      <c r="D49" s="45"/>
      <c r="E49" s="64" t="s">
        <v>182</v>
      </c>
      <c r="F49" s="71"/>
      <c r="G49" s="71"/>
      <c r="H49" s="72"/>
      <c r="I49" s="72"/>
    </row>
    <row r="50" spans="2:10" x14ac:dyDescent="0.3">
      <c r="B50" s="53"/>
      <c r="C50" s="54"/>
      <c r="D50" s="45"/>
      <c r="E50" s="64"/>
      <c r="F50" s="71"/>
      <c r="G50" s="71"/>
      <c r="H50" s="72"/>
      <c r="I50" s="72"/>
    </row>
    <row r="51" spans="2:10" ht="33" customHeight="1" x14ac:dyDescent="0.3">
      <c r="B51" s="60" t="s">
        <v>216</v>
      </c>
      <c r="C51" s="54"/>
      <c r="D51" s="45"/>
      <c r="E51" s="58" t="s">
        <v>217</v>
      </c>
      <c r="F51" s="70">
        <v>4500</v>
      </c>
      <c r="G51" s="70">
        <v>4500</v>
      </c>
      <c r="H51" s="73">
        <v>0</v>
      </c>
      <c r="I51" s="72">
        <f t="shared" si="0"/>
        <v>0</v>
      </c>
    </row>
    <row r="52" spans="2:10" x14ac:dyDescent="0.3">
      <c r="B52" s="53">
        <v>322</v>
      </c>
      <c r="C52" s="54"/>
      <c r="D52" s="45"/>
      <c r="E52" s="64" t="s">
        <v>112</v>
      </c>
      <c r="F52" s="71">
        <v>4500</v>
      </c>
      <c r="G52" s="71">
        <v>4500</v>
      </c>
      <c r="H52" s="72"/>
      <c r="I52" s="72">
        <f t="shared" si="0"/>
        <v>0</v>
      </c>
    </row>
    <row r="53" spans="2:10" x14ac:dyDescent="0.3">
      <c r="B53" s="53"/>
      <c r="C53" s="54"/>
      <c r="D53" s="45"/>
      <c r="E53" s="64"/>
      <c r="F53" s="71"/>
      <c r="G53" s="71"/>
      <c r="H53" s="72"/>
      <c r="I53" s="72"/>
    </row>
    <row r="54" spans="2:10" x14ac:dyDescent="0.3">
      <c r="F54" s="74"/>
      <c r="G54" s="74"/>
      <c r="H54" s="74"/>
      <c r="I54" s="72"/>
    </row>
    <row r="55" spans="2:10" x14ac:dyDescent="0.3">
      <c r="F55" s="74"/>
      <c r="G55" s="74"/>
      <c r="H55" s="74"/>
      <c r="I55" s="72"/>
    </row>
    <row r="56" spans="2:10" x14ac:dyDescent="0.3">
      <c r="F56" s="74"/>
      <c r="G56" s="74"/>
      <c r="H56" s="74"/>
      <c r="I56" s="72"/>
    </row>
    <row r="57" spans="2:10" x14ac:dyDescent="0.3">
      <c r="F57" s="74"/>
      <c r="G57" s="74"/>
      <c r="H57" s="74"/>
      <c r="I57" s="72"/>
    </row>
    <row r="58" spans="2:10" x14ac:dyDescent="0.3">
      <c r="E58" s="61" t="s">
        <v>116</v>
      </c>
      <c r="F58" s="74"/>
      <c r="G58" s="74"/>
      <c r="H58" s="74"/>
      <c r="I58" s="72"/>
    </row>
    <row r="59" spans="2:10" x14ac:dyDescent="0.3">
      <c r="B59" s="118" t="s">
        <v>106</v>
      </c>
      <c r="C59" s="119"/>
      <c r="D59" s="120"/>
      <c r="E59" s="58" t="s">
        <v>175</v>
      </c>
      <c r="F59" s="70">
        <v>1233900</v>
      </c>
      <c r="G59" s="70">
        <v>1233900</v>
      </c>
      <c r="H59" s="73">
        <v>632083.12</v>
      </c>
      <c r="I59" s="72">
        <f t="shared" si="0"/>
        <v>51.226446227409028</v>
      </c>
    </row>
    <row r="60" spans="2:10" x14ac:dyDescent="0.3">
      <c r="B60" s="121" t="s">
        <v>107</v>
      </c>
      <c r="C60" s="121"/>
      <c r="D60" s="121"/>
      <c r="E60" s="58" t="s">
        <v>176</v>
      </c>
      <c r="F60" s="70">
        <v>1233900</v>
      </c>
      <c r="G60" s="70">
        <v>1233900</v>
      </c>
      <c r="H60" s="73">
        <v>632083.12</v>
      </c>
      <c r="I60" s="72">
        <f t="shared" si="0"/>
        <v>51.226446227409028</v>
      </c>
    </row>
    <row r="61" spans="2:10" ht="0.6" customHeight="1" x14ac:dyDescent="0.3">
      <c r="B61" s="118" t="s">
        <v>108</v>
      </c>
      <c r="C61" s="119"/>
      <c r="D61" s="120"/>
      <c r="E61" s="59" t="s">
        <v>188</v>
      </c>
      <c r="F61" s="70"/>
      <c r="G61" s="70"/>
      <c r="H61" s="73"/>
      <c r="I61" s="72" t="e">
        <f t="shared" si="0"/>
        <v>#DIV/0!</v>
      </c>
    </row>
    <row r="62" spans="2:10" ht="34.950000000000003" customHeight="1" x14ac:dyDescent="0.3">
      <c r="B62" s="118"/>
      <c r="C62" s="119"/>
      <c r="D62" s="120"/>
      <c r="E62" s="59"/>
      <c r="F62" s="70"/>
      <c r="G62" s="70"/>
      <c r="H62" s="73"/>
      <c r="I62" s="72"/>
    </row>
    <row r="63" spans="2:10" ht="26.4" customHeight="1" x14ac:dyDescent="0.3">
      <c r="B63" s="122" t="s">
        <v>114</v>
      </c>
      <c r="C63" s="123"/>
      <c r="D63" s="124"/>
      <c r="E63" s="59" t="s">
        <v>105</v>
      </c>
      <c r="F63" s="70">
        <v>758200</v>
      </c>
      <c r="G63" s="70">
        <v>758200</v>
      </c>
      <c r="H63" s="73">
        <v>383143.89</v>
      </c>
      <c r="I63" s="72">
        <f t="shared" si="0"/>
        <v>50.533353996307042</v>
      </c>
      <c r="J63" s="46"/>
    </row>
    <row r="64" spans="2:10" ht="37.950000000000003" customHeight="1" x14ac:dyDescent="0.3">
      <c r="B64" s="121">
        <v>671</v>
      </c>
      <c r="C64" s="121"/>
      <c r="D64" s="121"/>
      <c r="E64" s="47" t="s">
        <v>117</v>
      </c>
      <c r="F64" s="70">
        <v>758200</v>
      </c>
      <c r="G64" s="70">
        <v>758200</v>
      </c>
      <c r="H64" s="73">
        <v>383143.89</v>
      </c>
      <c r="I64" s="72">
        <f t="shared" si="0"/>
        <v>50.533353996307042</v>
      </c>
      <c r="J64" s="46"/>
    </row>
    <row r="65" spans="2:10" x14ac:dyDescent="0.3">
      <c r="B65" s="122"/>
      <c r="C65" s="123"/>
      <c r="D65" s="124"/>
      <c r="E65" s="59"/>
      <c r="F65" s="70"/>
      <c r="G65" s="70"/>
      <c r="H65" s="73"/>
      <c r="I65" s="72"/>
      <c r="J65" s="46"/>
    </row>
    <row r="66" spans="2:10" x14ac:dyDescent="0.3">
      <c r="B66" s="53"/>
      <c r="C66" s="54"/>
      <c r="D66" s="45"/>
      <c r="E66" s="64"/>
      <c r="F66" s="71"/>
      <c r="G66" s="71"/>
      <c r="H66" s="72"/>
      <c r="I66" s="72"/>
      <c r="J66" s="46"/>
    </row>
    <row r="67" spans="2:10" ht="31.2" customHeight="1" x14ac:dyDescent="0.3">
      <c r="B67" s="53"/>
      <c r="C67" s="54"/>
      <c r="D67" s="45"/>
      <c r="E67" s="64"/>
      <c r="F67" s="71"/>
      <c r="G67" s="71"/>
      <c r="H67" s="72"/>
      <c r="I67" s="72"/>
    </row>
    <row r="68" spans="2:10" ht="24.6" customHeight="1" x14ac:dyDescent="0.3">
      <c r="B68" s="60" t="s">
        <v>183</v>
      </c>
      <c r="C68" s="54"/>
      <c r="D68" s="45"/>
      <c r="E68" s="63" t="s">
        <v>118</v>
      </c>
      <c r="F68" s="70">
        <v>171200</v>
      </c>
      <c r="G68" s="70">
        <v>171200</v>
      </c>
      <c r="H68" s="73">
        <v>101321.22</v>
      </c>
      <c r="I68" s="72">
        <f t="shared" si="0"/>
        <v>59.182955607476643</v>
      </c>
    </row>
    <row r="69" spans="2:10" ht="24.6" customHeight="1" x14ac:dyDescent="0.3">
      <c r="B69" s="53">
        <v>652</v>
      </c>
      <c r="C69" s="54"/>
      <c r="D69" s="45"/>
      <c r="E69" s="64" t="s">
        <v>189</v>
      </c>
      <c r="F69" s="71">
        <v>171199</v>
      </c>
      <c r="G69" s="71">
        <v>171199</v>
      </c>
      <c r="H69" s="72">
        <v>101321.22</v>
      </c>
      <c r="I69" s="72">
        <f t="shared" si="0"/>
        <v>59.183301304330051</v>
      </c>
    </row>
    <row r="70" spans="2:10" ht="24.6" customHeight="1" x14ac:dyDescent="0.3">
      <c r="B70" s="53"/>
      <c r="C70" s="54"/>
      <c r="D70" s="45"/>
      <c r="E70" s="64"/>
      <c r="F70" s="71"/>
      <c r="G70" s="71"/>
      <c r="H70" s="72"/>
      <c r="I70" s="72"/>
    </row>
    <row r="71" spans="2:10" ht="24.6" customHeight="1" x14ac:dyDescent="0.3">
      <c r="B71" s="60">
        <v>641</v>
      </c>
      <c r="C71" s="54"/>
      <c r="D71" s="45"/>
      <c r="E71" s="64" t="s">
        <v>197</v>
      </c>
      <c r="F71" s="71">
        <v>1</v>
      </c>
      <c r="G71" s="71">
        <v>1</v>
      </c>
      <c r="H71" s="72">
        <v>0.01</v>
      </c>
      <c r="I71" s="72">
        <f t="shared" si="0"/>
        <v>1</v>
      </c>
    </row>
    <row r="72" spans="2:10" ht="24.6" customHeight="1" x14ac:dyDescent="0.3">
      <c r="B72" s="118"/>
      <c r="C72" s="119"/>
      <c r="D72" s="120"/>
      <c r="E72" s="45"/>
      <c r="F72" s="71"/>
      <c r="G72" s="71"/>
      <c r="H72" s="72"/>
      <c r="I72" s="72"/>
    </row>
    <row r="73" spans="2:10" ht="24.6" customHeight="1" x14ac:dyDescent="0.3">
      <c r="B73" s="122"/>
      <c r="C73" s="123"/>
      <c r="D73" s="124"/>
      <c r="E73" s="59"/>
      <c r="F73" s="70"/>
      <c r="G73" s="70"/>
      <c r="H73" s="73"/>
      <c r="I73" s="72"/>
    </row>
    <row r="74" spans="2:10" ht="24.6" customHeight="1" x14ac:dyDescent="0.3">
      <c r="B74" s="122" t="s">
        <v>214</v>
      </c>
      <c r="C74" s="123"/>
      <c r="D74" s="124"/>
      <c r="E74" s="59" t="s">
        <v>215</v>
      </c>
      <c r="F74" s="70">
        <v>300000</v>
      </c>
      <c r="G74" s="70">
        <v>300000</v>
      </c>
      <c r="H74" s="73">
        <v>147318</v>
      </c>
      <c r="I74" s="72">
        <f t="shared" si="0"/>
        <v>49.106000000000002</v>
      </c>
    </row>
    <row r="75" spans="2:10" ht="24.6" customHeight="1" x14ac:dyDescent="0.3">
      <c r="B75" s="53">
        <v>671</v>
      </c>
      <c r="C75" s="54"/>
      <c r="D75" s="45"/>
      <c r="E75" s="64" t="s">
        <v>117</v>
      </c>
      <c r="F75" s="71">
        <v>300000</v>
      </c>
      <c r="G75" s="71">
        <v>300000</v>
      </c>
      <c r="H75" s="72">
        <v>147318</v>
      </c>
      <c r="I75" s="72">
        <f t="shared" ref="I75:I85" si="1">H75/G75*100</f>
        <v>49.106000000000002</v>
      </c>
    </row>
    <row r="76" spans="2:10" ht="24.6" customHeight="1" x14ac:dyDescent="0.3">
      <c r="B76" s="53"/>
      <c r="C76" s="54"/>
      <c r="D76" s="45"/>
      <c r="E76" s="64"/>
      <c r="F76" s="71"/>
      <c r="G76" s="71"/>
      <c r="H76" s="72"/>
      <c r="I76" s="72"/>
    </row>
    <row r="77" spans="2:10" ht="24.6" customHeight="1" x14ac:dyDescent="0.3">
      <c r="B77" s="60"/>
      <c r="C77" s="54"/>
      <c r="D77" s="45"/>
      <c r="E77" s="63"/>
      <c r="F77" s="70"/>
      <c r="G77" s="70"/>
      <c r="H77" s="72"/>
      <c r="I77" s="72"/>
    </row>
    <row r="78" spans="2:10" ht="24.6" customHeight="1" x14ac:dyDescent="0.3">
      <c r="B78" s="122" t="s">
        <v>108</v>
      </c>
      <c r="C78" s="123"/>
      <c r="D78" s="124"/>
      <c r="E78" s="69" t="s">
        <v>190</v>
      </c>
      <c r="F78" s="70">
        <v>4500</v>
      </c>
      <c r="G78" s="70">
        <v>4500</v>
      </c>
      <c r="H78" s="73" t="s">
        <v>225</v>
      </c>
      <c r="I78" s="72"/>
    </row>
    <row r="79" spans="2:10" ht="24.6" customHeight="1" x14ac:dyDescent="0.3">
      <c r="B79" s="60" t="s">
        <v>216</v>
      </c>
      <c r="C79" s="54"/>
      <c r="D79" s="45"/>
      <c r="E79" s="64" t="s">
        <v>191</v>
      </c>
      <c r="F79" s="71">
        <v>4500</v>
      </c>
      <c r="G79" s="71">
        <v>4500</v>
      </c>
      <c r="H79" s="72" t="s">
        <v>225</v>
      </c>
      <c r="I79" s="72"/>
    </row>
    <row r="80" spans="2:10" ht="24.6" customHeight="1" x14ac:dyDescent="0.3">
      <c r="B80" s="53">
        <v>633</v>
      </c>
      <c r="C80" s="54"/>
      <c r="D80" s="45"/>
      <c r="E80" s="64" t="s">
        <v>191</v>
      </c>
      <c r="F80" s="71">
        <v>4500</v>
      </c>
      <c r="G80" s="71">
        <v>4500</v>
      </c>
      <c r="H80" s="72" t="s">
        <v>225</v>
      </c>
      <c r="I80" s="72"/>
    </row>
    <row r="81" spans="2:9" ht="28.2" customHeight="1" x14ac:dyDescent="0.3">
      <c r="B81" s="53">
        <v>638</v>
      </c>
      <c r="C81" s="54"/>
      <c r="D81" s="45"/>
      <c r="E81" s="64" t="s">
        <v>192</v>
      </c>
      <c r="F81" s="70"/>
      <c r="G81" s="72"/>
      <c r="H81" s="72"/>
      <c r="I81" s="72"/>
    </row>
    <row r="82" spans="2:9" ht="28.2" customHeight="1" x14ac:dyDescent="0.3">
      <c r="B82" s="60"/>
      <c r="C82" s="54"/>
      <c r="D82" s="45"/>
      <c r="E82" s="63"/>
      <c r="F82" s="70"/>
      <c r="G82" s="72"/>
      <c r="H82" s="72"/>
      <c r="I82" s="72"/>
    </row>
    <row r="83" spans="2:9" ht="29.4" customHeight="1" x14ac:dyDescent="0.3">
      <c r="B83" s="60" t="s">
        <v>108</v>
      </c>
      <c r="C83" s="54"/>
      <c r="D83" s="45"/>
      <c r="E83" s="63" t="s">
        <v>193</v>
      </c>
      <c r="F83" s="70"/>
      <c r="G83" s="72"/>
      <c r="H83" s="73">
        <v>300</v>
      </c>
      <c r="I83" s="72">
        <v>300</v>
      </c>
    </row>
    <row r="84" spans="2:9" ht="28.95" customHeight="1" x14ac:dyDescent="0.3">
      <c r="B84" s="60" t="s">
        <v>194</v>
      </c>
      <c r="C84" s="54"/>
      <c r="D84" s="45"/>
      <c r="E84" s="64" t="s">
        <v>195</v>
      </c>
      <c r="F84" s="70"/>
      <c r="G84" s="72"/>
      <c r="H84" s="72">
        <v>300</v>
      </c>
      <c r="I84" s="72">
        <v>300</v>
      </c>
    </row>
    <row r="85" spans="2:9" ht="28.95" customHeight="1" x14ac:dyDescent="0.3">
      <c r="B85" s="53">
        <v>663</v>
      </c>
      <c r="C85" s="54"/>
      <c r="D85" s="45"/>
      <c r="E85" s="64" t="s">
        <v>196</v>
      </c>
      <c r="F85" s="70"/>
      <c r="G85" s="72"/>
      <c r="H85" s="72">
        <v>300</v>
      </c>
      <c r="I85" s="72">
        <v>300</v>
      </c>
    </row>
    <row r="86" spans="2:9" ht="28.95" customHeight="1" x14ac:dyDescent="0.3">
      <c r="B86" s="118"/>
      <c r="C86" s="119"/>
      <c r="D86" s="120"/>
      <c r="E86" s="45"/>
      <c r="F86" s="71"/>
      <c r="G86" s="72"/>
      <c r="H86" s="72"/>
      <c r="I86" s="72"/>
    </row>
    <row r="87" spans="2:9" ht="28.95" customHeight="1" x14ac:dyDescent="0.3"/>
    <row r="88" spans="2:9" ht="28.95" customHeight="1" x14ac:dyDescent="0.3"/>
    <row r="89" spans="2:9" ht="28.95" customHeight="1" x14ac:dyDescent="0.3"/>
    <row r="90" spans="2:9" ht="27.6" customHeight="1" x14ac:dyDescent="0.3"/>
  </sheetData>
  <mergeCells count="36">
    <mergeCell ref="B20:D20"/>
    <mergeCell ref="B22:D22"/>
    <mergeCell ref="B19:D19"/>
    <mergeCell ref="B11:D11"/>
    <mergeCell ref="B12:D12"/>
    <mergeCell ref="B15:D15"/>
    <mergeCell ref="B18:D18"/>
    <mergeCell ref="B2:I2"/>
    <mergeCell ref="B13:D13"/>
    <mergeCell ref="B17:D17"/>
    <mergeCell ref="B4:I4"/>
    <mergeCell ref="B6:E6"/>
    <mergeCell ref="B7:E7"/>
    <mergeCell ref="B10:D10"/>
    <mergeCell ref="B24:D24"/>
    <mergeCell ref="B43:D43"/>
    <mergeCell ref="B26:D26"/>
    <mergeCell ref="B44:D44"/>
    <mergeCell ref="B45:D45"/>
    <mergeCell ref="B29:D29"/>
    <mergeCell ref="B39:D39"/>
    <mergeCell ref="B40:D40"/>
    <mergeCell ref="C37:E37"/>
    <mergeCell ref="B46:D46"/>
    <mergeCell ref="B59:D59"/>
    <mergeCell ref="B86:D86"/>
    <mergeCell ref="B60:D60"/>
    <mergeCell ref="B61:D61"/>
    <mergeCell ref="B63:D63"/>
    <mergeCell ref="B64:D64"/>
    <mergeCell ref="B72:D72"/>
    <mergeCell ref="B62:D62"/>
    <mergeCell ref="B78:D78"/>
    <mergeCell ref="B65:D65"/>
    <mergeCell ref="B74:D74"/>
    <mergeCell ref="B73:D73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24" sqref="L23:L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OBRAZLOŽENJA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Poduzetnički Centar</cp:lastModifiedBy>
  <cp:lastPrinted>2025-07-22T06:59:25Z</cp:lastPrinted>
  <dcterms:created xsi:type="dcterms:W3CDTF">2022-08-12T12:51:27Z</dcterms:created>
  <dcterms:modified xsi:type="dcterms:W3CDTF">2025-07-23T09:33:59Z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